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5"/>
  </bookViews>
  <sheets>
    <sheet name="司会" sheetId="1" r:id="rId1"/>
    <sheet name="表紙" sheetId="2" r:id="rId2"/>
    <sheet name="出場ﾒﾝﾊﾞｰ" sheetId="3" r:id="rId3"/>
    <sheet name="賞状" sheetId="4" r:id="rId4"/>
    <sheet name="賞状 名前だけ" sheetId="5" r:id="rId5"/>
    <sheet name="組合せ" sheetId="6" r:id="rId6"/>
    <sheet name="表原紙" sheetId="7" r:id="rId7"/>
    <sheet name="賞状原本" sheetId="8" r:id="rId8"/>
  </sheets>
  <definedNames/>
  <calcPr fullCalcOnLoad="1"/>
</workbook>
</file>

<file path=xl/sharedStrings.xml><?xml version="1.0" encoding="utf-8"?>
<sst xmlns="http://schemas.openxmlformats.org/spreadsheetml/2006/main" count="1106" uniqueCount="500">
  <si>
    <t>TEAM BLOWIN</t>
  </si>
  <si>
    <t>ﾅｶﾞｲﾏｻﾖｼ</t>
  </si>
  <si>
    <t>１．競技方法</t>
  </si>
  <si>
    <t>２，審　判</t>
  </si>
  <si>
    <t>３，賞：</t>
  </si>
  <si>
    <t>４，試合中に生じた事故については応急手当てのみとし、その後の責は一切負わない。</t>
  </si>
  <si>
    <t>　競技上の注意事項</t>
  </si>
  <si>
    <t>C1位</t>
  </si>
  <si>
    <t>１．大会会長挨拶　→　四国中央市ﾊﾞﾄﾞﾐﾝﾄﾝ会長　今井</t>
  </si>
  <si>
    <t>昼ご飯は各自でお願いします。</t>
  </si>
  <si>
    <t>ｺﾞﾐは各自で持ち帰るよう協力をお願いします。</t>
  </si>
  <si>
    <t>ｼｬﾜｰは1階にありますが、体育館受付に申し出て下さい。有料です。</t>
  </si>
  <si>
    <t>敗者：1名審判､1名線審　   勝者：1名線審とする。</t>
  </si>
  <si>
    <t>２．審　判</t>
  </si>
  <si>
    <t>１．競技方法</t>
  </si>
  <si>
    <t>手配願います。</t>
  </si>
  <si>
    <t>花金ｸﾗﾌﾞ</t>
  </si>
  <si>
    <t>定岡宏幸</t>
  </si>
  <si>
    <t>土居ｸﾗﾌﾞ</t>
  </si>
  <si>
    <t>黒瀬雅彦</t>
  </si>
  <si>
    <t>9:20</t>
  </si>
  <si>
    <t>10:10</t>
  </si>
  <si>
    <t>10:35</t>
  </si>
  <si>
    <t>11:00</t>
  </si>
  <si>
    <t>11:25</t>
  </si>
  <si>
    <t>11:50</t>
  </si>
  <si>
    <t>12:15</t>
  </si>
  <si>
    <t>12:40</t>
  </si>
  <si>
    <t>13:05</t>
  </si>
  <si>
    <t>13:30</t>
  </si>
  <si>
    <t>13:55</t>
  </si>
  <si>
    <t>14:30</t>
  </si>
  <si>
    <t>①日本バドミントン協会競技規則及び大会運営規定により行う。</t>
  </si>
  <si>
    <t>①敗者：1名審判､1名線審　   勝者：1名線審とする。</t>
  </si>
  <si>
    <t>氏名</t>
  </si>
  <si>
    <t>所属ｸﾗﾌﾞ</t>
  </si>
  <si>
    <t>人数</t>
  </si>
  <si>
    <t>ﾁｰﾑ数</t>
  </si>
  <si>
    <t>４部</t>
  </si>
  <si>
    <t>３部</t>
  </si>
  <si>
    <t>２部</t>
  </si>
  <si>
    <t>新居浜</t>
  </si>
  <si>
    <t>曽我部雅勝</t>
  </si>
  <si>
    <t>信藤潤一郎</t>
  </si>
  <si>
    <t>ﾄﾞﾝｷﾎｰﾃ</t>
  </si>
  <si>
    <t>山内智裕</t>
  </si>
  <si>
    <t>石川竜郎</t>
  </si>
  <si>
    <t>福田明彦</t>
  </si>
  <si>
    <t>桧垣昌子</t>
  </si>
  <si>
    <t>塩見智子</t>
  </si>
  <si>
    <t>日興ｸﾗﾌﾞ</t>
  </si>
  <si>
    <t>渡辺みどり</t>
  </si>
  <si>
    <t>井上幸美</t>
  </si>
  <si>
    <t>Patchworks</t>
  </si>
  <si>
    <t>大久保宏茂</t>
  </si>
  <si>
    <t>中山加奈子</t>
  </si>
  <si>
    <t>宮崎久美子</t>
  </si>
  <si>
    <t>ｿｶﾞﾍﾞﾏｻｶﾂ</t>
  </si>
  <si>
    <t>永井勝義</t>
  </si>
  <si>
    <t>乃万ｸﾗﾌﾞ</t>
  </si>
  <si>
    <t>今治旭ｸﾗﾌﾞ</t>
  </si>
  <si>
    <t>井上美春</t>
  </si>
  <si>
    <t>ｲﾉｳｴﾐﾊﾙ</t>
  </si>
  <si>
    <t>垂水　同</t>
  </si>
  <si>
    <t>ﾀﾙﾐﾋﾄｼ</t>
  </si>
  <si>
    <t>壬生川羽球会</t>
  </si>
  <si>
    <t>藤本咲子</t>
  </si>
  <si>
    <t>ﾌｼﾞﾓﾄｻｷｺ</t>
  </si>
  <si>
    <t>采元健二</t>
  </si>
  <si>
    <t>大西さとみ</t>
  </si>
  <si>
    <t>花金ｸﾗﾌﾞ</t>
  </si>
  <si>
    <t>ﾄﾞﾝｷﾎｰﾃ</t>
  </si>
  <si>
    <t>ﾔﾏｳﾁﾄﾓﾋﾛ</t>
  </si>
  <si>
    <t>岡部真樹</t>
  </si>
  <si>
    <t>ｵｶﾍﾞﾏｷ</t>
  </si>
  <si>
    <t>村越　泉</t>
  </si>
  <si>
    <t>石川智世</t>
  </si>
  <si>
    <t>黒川　将</t>
  </si>
  <si>
    <t>和久幸江</t>
  </si>
  <si>
    <t>ｺｽﾓｽ</t>
  </si>
  <si>
    <t>香川富江</t>
  </si>
  <si>
    <t>中萩ｸﾗﾌﾞ</t>
  </si>
  <si>
    <t>近藤　慎</t>
  </si>
  <si>
    <t>堀田好江</t>
  </si>
  <si>
    <t>川上素子</t>
  </si>
  <si>
    <t>区分</t>
  </si>
  <si>
    <t>四国中央</t>
  </si>
  <si>
    <t>今治</t>
  </si>
  <si>
    <t>今井康浩</t>
  </si>
  <si>
    <t>橋本篤始</t>
  </si>
  <si>
    <t>ﾊｼﾓﾄｱﾂｼ</t>
  </si>
  <si>
    <t>cluc BB</t>
  </si>
  <si>
    <t>高知</t>
  </si>
  <si>
    <t>ｱﾍﾞｱｷﾉﾘ</t>
  </si>
  <si>
    <t>七宝台</t>
  </si>
  <si>
    <t>新居浜</t>
  </si>
  <si>
    <t>ﾋｶﾞｷﾏｻｺ</t>
  </si>
  <si>
    <t>ｸﾛｶﾜｽｽﾑ</t>
  </si>
  <si>
    <t>ﾜﾀﾍﾞｱｹﾐ</t>
  </si>
  <si>
    <t>ｵｵｸﾎﾞﾋﾛｼｹﾞ</t>
  </si>
  <si>
    <t>ﾜﾀﾅﾍﾞﾐﾄﾞﾘ</t>
  </si>
  <si>
    <t>ｶｶﾞﾜﾄﾐｴ</t>
  </si>
  <si>
    <t>香川</t>
  </si>
  <si>
    <t>渡辺昌典</t>
  </si>
  <si>
    <t>渡辺真咲</t>
  </si>
  <si>
    <t>松山</t>
  </si>
  <si>
    <t>cluc BB</t>
  </si>
  <si>
    <t>渡部明美</t>
  </si>
  <si>
    <t>２部Ａ</t>
  </si>
  <si>
    <t>折目伸司</t>
  </si>
  <si>
    <t>ｵﾘﾒｼﾝｼﾞ</t>
  </si>
  <si>
    <t>飯山ｸﾗﾌﾞ</t>
  </si>
  <si>
    <t>磯村知奈美</t>
  </si>
  <si>
    <t>ｲｿﾑﾗﾁﾅﾐ</t>
  </si>
  <si>
    <t>郡家ｸﾗﾌﾞ</t>
  </si>
  <si>
    <t>石田ﾕﾐ</t>
  </si>
  <si>
    <t>ｲｼﾀﾞﾕﾐ</t>
  </si>
  <si>
    <t>ｲﾏｲﾔｽﾋﾛ</t>
  </si>
  <si>
    <t>ｲｼｶﾜﾀﾂｵ</t>
  </si>
  <si>
    <t>ｼﾝﾄﾞｳｼﾞｭﾝｲﾁﾛｳ</t>
  </si>
  <si>
    <t>祖父江圭三</t>
  </si>
  <si>
    <t>ｿﾌｴｹｲｿﾞｳ</t>
  </si>
  <si>
    <t>MAXｸﾗﾌﾞ</t>
  </si>
  <si>
    <t>松田典子</t>
  </si>
  <si>
    <t>ﾏﾂﾀﾞﾉﾘｺ</t>
  </si>
  <si>
    <t>MAXｸﾗﾌﾞ</t>
  </si>
  <si>
    <t>門田優子</t>
  </si>
  <si>
    <t>ｶﾄﾞﾀﾕｳｺ</t>
  </si>
  <si>
    <t>松岡智徳</t>
  </si>
  <si>
    <t>ﾏﾂｵｶﾄﾓﾉﾘ</t>
  </si>
  <si>
    <t>稗田克則</t>
  </si>
  <si>
    <t>ﾋｴﾀﾞｶﾂﾉﾘ</t>
  </si>
  <si>
    <t>金子ｸﾗﾌﾞ</t>
  </si>
  <si>
    <t>大條早苗</t>
  </si>
  <si>
    <t>　　ｻﾅｴ</t>
  </si>
  <si>
    <t>小河伸二</t>
  </si>
  <si>
    <t>ｵｶﾞﾜｼﾝｼﾞ</t>
  </si>
  <si>
    <t>坂出市役所</t>
  </si>
  <si>
    <t>槍野有紀</t>
  </si>
  <si>
    <t>ﾔﾘﾉﾕｷ</t>
  </si>
  <si>
    <t>ｸﾛｾﾏｻﾋｺ</t>
  </si>
  <si>
    <t>ｲﾉｳｴﾕｷﾐ</t>
  </si>
  <si>
    <t>ﾑﾗｺｼｲｽﾞﾐ</t>
  </si>
  <si>
    <t>佐野幸彦</t>
  </si>
  <si>
    <t>ｻﾉﾕｷﾋｺ</t>
  </si>
  <si>
    <t>磯村昌子</t>
  </si>
  <si>
    <t>ｲｿﾑﾗﾏｻｺ</t>
  </si>
  <si>
    <t>平岡明宣</t>
  </si>
  <si>
    <t>ﾋﾗｵｶｱｷﾉﾌﾞ</t>
  </si>
  <si>
    <t>芝原佳子</t>
  </si>
  <si>
    <t>ｼﾊﾞﾊﾗﾖｼｺ</t>
  </si>
  <si>
    <t>後藤好孝</t>
  </si>
  <si>
    <t>ｺﾞﾄｳﾖｼﾀｶ</t>
  </si>
  <si>
    <t>大栗良子</t>
  </si>
  <si>
    <t>ｵｵｸﾞﾘﾖｼｺ</t>
  </si>
  <si>
    <t>日吉宗隆</t>
  </si>
  <si>
    <t>ﾋﾖｼﾑﾈﾀｶ</t>
  </si>
  <si>
    <t>村上加奈子</t>
  </si>
  <si>
    <t>ﾑﾗｶﾐｶﾅｺ</t>
  </si>
  <si>
    <t>ﾋｶﾞｷﾏｻｼ</t>
  </si>
  <si>
    <t>山崎隆司</t>
  </si>
  <si>
    <t>ﾔﾏｻｷﾀｶｼ</t>
  </si>
  <si>
    <t>藤本裕子</t>
  </si>
  <si>
    <t>ﾌｼﾞﾓﾄﾋﾛｺ</t>
  </si>
  <si>
    <t>阿部明徳</t>
  </si>
  <si>
    <t>渡辺豊彦</t>
  </si>
  <si>
    <t>ﾜﾀﾅﾍﾞﾄﾖﾋｺ</t>
  </si>
  <si>
    <t>ｲｼｶﾜﾄﾓﾖ</t>
  </si>
  <si>
    <t>畠山恭明</t>
  </si>
  <si>
    <t>ﾊﾀｹﾔﾏﾔｽｱｷ</t>
  </si>
  <si>
    <t>高木和恵</t>
  </si>
  <si>
    <t>ﾀｶｷﾔｽｴ</t>
  </si>
  <si>
    <t>水口　実</t>
  </si>
  <si>
    <t>ﾐｽﾞｸﾞﾁﾐﾉﾙ</t>
  </si>
  <si>
    <t>佐藤　梢</t>
  </si>
  <si>
    <t>ｻﾄｳｺｽﾞｴ</t>
  </si>
  <si>
    <t>わかばｸﾗﾌﾞ</t>
  </si>
  <si>
    <t>ｻﾀﾞｵｶﾋﾛﾕｷ</t>
  </si>
  <si>
    <t>高嶋信寿</t>
  </si>
  <si>
    <t>ﾀｶｼﾏ</t>
  </si>
  <si>
    <t>WING</t>
  </si>
  <si>
    <t>大平由里子</t>
  </si>
  <si>
    <t>ｵｵﾋﾗﾕﾘｺ</t>
  </si>
  <si>
    <t>三野体協</t>
  </si>
  <si>
    <t>松木高久</t>
  </si>
  <si>
    <t>ﾏﾂｷﾀｶﾋｻ</t>
  </si>
  <si>
    <t>ｶﾜｶﾐﾓﾄｺ</t>
  </si>
  <si>
    <t>松本克己</t>
  </si>
  <si>
    <t>真鍋組</t>
  </si>
  <si>
    <t>西条</t>
  </si>
  <si>
    <t>林孝弘</t>
  </si>
  <si>
    <t>ﾊﾔｼﾀｶﾋﾛ</t>
  </si>
  <si>
    <t>秋桜ｸﾗﾌﾞ</t>
  </si>
  <si>
    <t>徳島</t>
  </si>
  <si>
    <t>ﾜｸﾕｷｴ</t>
  </si>
  <si>
    <t>ｳﾒﾓﾄｹﾝｼﾞ</t>
  </si>
  <si>
    <t>ﾁｰﾑfui</t>
  </si>
  <si>
    <t>ｵｵﾆｼｻﾄﾐ</t>
  </si>
  <si>
    <t>初心者</t>
  </si>
  <si>
    <t>長友武義</t>
  </si>
  <si>
    <t>ﾅｶﾞﾄﾓﾀｹﾖｼ</t>
  </si>
  <si>
    <t>ﾐﾔｻﾞｷｸﾐｺ</t>
  </si>
  <si>
    <t>瀬野俊二</t>
  </si>
  <si>
    <t>ｾﾉｼｭﾝｼﾞ</t>
  </si>
  <si>
    <t>瀬野英美</t>
  </si>
  <si>
    <t>ｾﾉｴﾐ</t>
  </si>
  <si>
    <t>林田雅紀</t>
  </si>
  <si>
    <t>ﾊﾔｼﾀﾞﾏｻｷ</t>
  </si>
  <si>
    <t>Team Fine</t>
  </si>
  <si>
    <t>Team Fine</t>
  </si>
  <si>
    <t>一柳教子</t>
  </si>
  <si>
    <t>ｲﾁﾘｭｳﾀｶｺ</t>
  </si>
  <si>
    <t>山本勇輔</t>
  </si>
  <si>
    <t>ﾔﾏﾓﾄﾕｳｽｹ</t>
  </si>
  <si>
    <t>篠原弘子</t>
  </si>
  <si>
    <t>ｼﾉﾊﾗﾋﾛｺ</t>
  </si>
  <si>
    <t>ﾌｸﾀﾞｱｷﾋｺ</t>
  </si>
  <si>
    <t>ｺｽﾓｽ</t>
  </si>
  <si>
    <t>ﾅｶﾔﾏｶﾅｺ</t>
  </si>
  <si>
    <t>久保敬志</t>
  </si>
  <si>
    <t>ｸﾎﾞﾀｶｼ</t>
  </si>
  <si>
    <t>石川美香</t>
  </si>
  <si>
    <t>ｲｼｶﾜﾐｶ</t>
  </si>
  <si>
    <t>ﾎｯﾀﾖｼｴ</t>
  </si>
  <si>
    <t>ｺﾝﾄﾞｳｼﾝ</t>
  </si>
  <si>
    <t>ｼｵﾐﾄﾓｺ</t>
  </si>
  <si>
    <t>ﾏﾂﾓﾄｶﾂｷ</t>
  </si>
  <si>
    <t>ﾜﾀﾅﾍﾞﾏｻﾉﾘ</t>
  </si>
  <si>
    <t>ﾜﾀﾅﾍﾞﾏｻｷ</t>
  </si>
  <si>
    <t>MAXｸﾗﾌﾞ</t>
  </si>
  <si>
    <t>Ａ</t>
  </si>
  <si>
    <t>Ｂ</t>
  </si>
  <si>
    <t>Ｃ</t>
  </si>
  <si>
    <t>Ｄ</t>
  </si>
  <si>
    <t>Ｅ</t>
  </si>
  <si>
    <t>A1位</t>
  </si>
  <si>
    <t>E2位</t>
  </si>
  <si>
    <t>D2位</t>
  </si>
  <si>
    <t>B1位</t>
  </si>
  <si>
    <t>D1位</t>
  </si>
  <si>
    <t>C2位</t>
  </si>
  <si>
    <t>B2位</t>
  </si>
  <si>
    <t>A2位</t>
  </si>
  <si>
    <t>E1位</t>
  </si>
  <si>
    <t>４部優勝</t>
  </si>
  <si>
    <t>篠塚裕嗣</t>
  </si>
  <si>
    <t>ｼﾉﾂﾞｶﾋﾛﾂｸﾞ</t>
  </si>
  <si>
    <t>Dｻｰｸﾙ</t>
  </si>
  <si>
    <t>Dｻｰｸﾙ</t>
  </si>
  <si>
    <t>続木雅</t>
  </si>
  <si>
    <t>ﾂﾂﾞｷﾐﾔﾋﾞ</t>
  </si>
  <si>
    <t>山田綾太</t>
  </si>
  <si>
    <t>ﾔﾏﾀﾞﾘｮｳﾀ</t>
  </si>
  <si>
    <t>戸田美和</t>
  </si>
  <si>
    <t>ﾄﾀﾞﾐﾜ</t>
  </si>
  <si>
    <t>桧垣政志</t>
  </si>
  <si>
    <t>斉藤　学</t>
  </si>
  <si>
    <t>ｻｲﾄｳﾏﾅﾌﾞ</t>
  </si>
  <si>
    <t>松木友子</t>
  </si>
  <si>
    <t>ﾏﾂｷﾞﾄﾓｺ</t>
  </si>
  <si>
    <t>初心者優勝</t>
  </si>
  <si>
    <t>優勝、準優勝チームに賞状と賞品</t>
  </si>
  <si>
    <t>0</t>
  </si>
  <si>
    <t>(勝敗)</t>
  </si>
  <si>
    <t>(勝敗)</t>
  </si>
  <si>
    <t>順位</t>
  </si>
  <si>
    <t>順位</t>
  </si>
  <si>
    <t>0</t>
  </si>
  <si>
    <t>初心者Ａ</t>
  </si>
  <si>
    <t>今井康浩</t>
  </si>
  <si>
    <t>今井久仁子</t>
  </si>
  <si>
    <t>会長</t>
  </si>
  <si>
    <t>あなたは第二回三島　</t>
  </si>
  <si>
    <t>交流大会においてよく</t>
  </si>
  <si>
    <t>健闘され頭書の成績を</t>
  </si>
  <si>
    <t>これを賞します　　</t>
  </si>
  <si>
    <t>　平成十七年十二月四日</t>
  </si>
  <si>
    <t>収められましたので　</t>
  </si>
  <si>
    <t>四国中央市バドミントン協会</t>
  </si>
  <si>
    <r>
      <t>賞</t>
    </r>
    <r>
      <rPr>
        <sz val="24"/>
        <rFont val="HGP祥南行書体"/>
        <family val="4"/>
      </rPr>
      <t xml:space="preserve"> </t>
    </r>
    <r>
      <rPr>
        <sz val="80"/>
        <rFont val="HGP祥南行書体"/>
        <family val="4"/>
      </rPr>
      <t>状</t>
    </r>
  </si>
  <si>
    <t>会長</t>
  </si>
  <si>
    <t>四国中央市バドミントン協会</t>
  </si>
  <si>
    <t>これを賞します　　</t>
  </si>
  <si>
    <t>収められましたので　</t>
  </si>
  <si>
    <t>優勝</t>
  </si>
  <si>
    <t>混合二部</t>
  </si>
  <si>
    <t>種目 バドミントン</t>
  </si>
  <si>
    <t>４部Ａ</t>
  </si>
  <si>
    <t>４部Ｂ</t>
  </si>
  <si>
    <t>３部Ａ</t>
  </si>
  <si>
    <t>４部Ｃ</t>
  </si>
  <si>
    <t>３部Ｂ</t>
  </si>
  <si>
    <t>４部Ｄ</t>
  </si>
  <si>
    <t>４部Ｅ</t>
  </si>
  <si>
    <t>初心者Ｂ</t>
  </si>
  <si>
    <t>３コート</t>
  </si>
  <si>
    <t>１コート</t>
  </si>
  <si>
    <t>４，５，６コート</t>
  </si>
  <si>
    <t>２．競技上の注意事項　→　大会競技委員長</t>
  </si>
  <si>
    <t>③得点   １１点 ３セット</t>
  </si>
  <si>
    <t>※ｹﾞｰﾑ終了後､負けたﾁｰﾑが審判用紙を本部席まで返却して下さい。</t>
  </si>
  <si>
    <t>１試合目の主審のみ本部より段取りしますが、線審は各チームで1人</t>
  </si>
  <si>
    <t>司会</t>
  </si>
  <si>
    <t>第２回 三島交流大会</t>
  </si>
  <si>
    <t>日時　平成17年12月4日（日）　9時開会式</t>
  </si>
  <si>
    <t>②2部はﾘｰｸﾞ戦のみで、3部､4部､初心者は予選ﾘｰｸﾞ、決勝ﾄｰﾅﾒﾝﾄで行う。</t>
  </si>
  <si>
    <t>５．コート</t>
  </si>
  <si>
    <t>　　混合ダブルス</t>
  </si>
  <si>
    <t>主催　四国中央市ﾊﾞﾄﾞﾐﾝﾄﾝ協会　伊予三島支部</t>
  </si>
  <si>
    <t>４．棄権、ﾒﾝﾊﾞｰ変更のお知らせ</t>
  </si>
  <si>
    <t>５．諸注意</t>
  </si>
  <si>
    <t>喫煙は1階玄関の外のみです。気をつけて下さい。</t>
  </si>
  <si>
    <t>各自体調には十分注意し、無理をしないようにお願いします。</t>
  </si>
  <si>
    <t>表彰終了後、写真撮影にご協力お願いします。（ｲﾝﾀｰﾈｯﾄに掲載します）</t>
  </si>
  <si>
    <t>4部1～6</t>
  </si>
  <si>
    <t>4部7～12</t>
  </si>
  <si>
    <t>１ｺｰﾄ</t>
  </si>
  <si>
    <t>２ｺｰﾄ</t>
  </si>
  <si>
    <t>３ｺｰﾄ</t>
  </si>
  <si>
    <t>４ｺｰﾄ</t>
  </si>
  <si>
    <t>５ｺｰﾄ</t>
  </si>
  <si>
    <t>６ｺｰﾄ</t>
  </si>
  <si>
    <t>2部1</t>
  </si>
  <si>
    <t>2部2</t>
  </si>
  <si>
    <t>2部3</t>
  </si>
  <si>
    <t>2部4</t>
  </si>
  <si>
    <t>2部5</t>
  </si>
  <si>
    <t>2部6</t>
  </si>
  <si>
    <t>2部7</t>
  </si>
  <si>
    <t>2部8</t>
  </si>
  <si>
    <t>2部9</t>
  </si>
  <si>
    <t>4部13～15</t>
  </si>
  <si>
    <t>4部16～18</t>
  </si>
  <si>
    <t>4部19～21</t>
  </si>
  <si>
    <t>4部22～24</t>
  </si>
  <si>
    <t>4部25～27</t>
  </si>
  <si>
    <t>4部28～30</t>
  </si>
  <si>
    <t>4部31､32(ﾄｰﾅﾒﾝﾄ)</t>
  </si>
  <si>
    <t>4部33､34(ﾄｰﾅﾒﾝﾄ)</t>
  </si>
  <si>
    <t>4部35､36(ﾄｰﾅﾒﾝﾄ)</t>
  </si>
  <si>
    <t>4部37､38(準決勝)</t>
  </si>
  <si>
    <t>初A1</t>
  </si>
  <si>
    <t>初A2</t>
  </si>
  <si>
    <t>初B3</t>
  </si>
  <si>
    <t>初B4</t>
  </si>
  <si>
    <t>初A5</t>
  </si>
  <si>
    <t>初A6</t>
  </si>
  <si>
    <t>初B7</t>
  </si>
  <si>
    <t>初B8</t>
  </si>
  <si>
    <t>3部A1</t>
  </si>
  <si>
    <t>3部A2</t>
  </si>
  <si>
    <t>3部B3</t>
  </si>
  <si>
    <t>3部B4</t>
  </si>
  <si>
    <t>3部A5</t>
  </si>
  <si>
    <t>3部A6</t>
  </si>
  <si>
    <t>3部B7</t>
  </si>
  <si>
    <t>3部B8</t>
  </si>
  <si>
    <t>3部A9</t>
  </si>
  <si>
    <t>3部A10</t>
  </si>
  <si>
    <t>3部B11</t>
  </si>
  <si>
    <t>3部B12</t>
  </si>
  <si>
    <t>初A9</t>
  </si>
  <si>
    <t>初A10</t>
  </si>
  <si>
    <t>初B11</t>
  </si>
  <si>
    <t>初B12</t>
  </si>
  <si>
    <t>初13,14(準決勝)</t>
  </si>
  <si>
    <t>3部13,14(準決勝)</t>
  </si>
  <si>
    <t>　　最初に4部の1～12番まで順番に入れます。</t>
  </si>
  <si>
    <t>　　　　　＜ｺｰﾄ・時間の目安＞</t>
  </si>
  <si>
    <t>　　その後は、1ｺｰﾄに3部、2ｺｰﾄに2部、3ｺｰﾄに初心者を入れ、午後からは臨機応変に入れて</t>
  </si>
  <si>
    <t>　　いきますので、ｺｰﾙに注意して下さい。</t>
  </si>
  <si>
    <t>会場　伊予三島市運動公園  体育館2F ｻﾌﾞｱﾘｰﾅ</t>
  </si>
  <si>
    <t>15時頃</t>
  </si>
  <si>
    <t>16時頃閉会</t>
  </si>
  <si>
    <t>２コート</t>
  </si>
  <si>
    <t>２部Ａ</t>
  </si>
  <si>
    <t>TEAM BLOWIN</t>
  </si>
  <si>
    <t>河村智恵美</t>
  </si>
  <si>
    <t>加藤さとみ</t>
  </si>
  <si>
    <t>曽我部雅勝</t>
  </si>
  <si>
    <t>黒田</t>
  </si>
  <si>
    <t>鈴木万利</t>
  </si>
  <si>
    <t>川之江ｸﾗﾌﾞ</t>
  </si>
  <si>
    <t>２部優勝</t>
  </si>
  <si>
    <t>２部Ｂ</t>
  </si>
  <si>
    <t>ﾊﾐﾝｸﾞﾊﾞｰﾄﾞ</t>
  </si>
  <si>
    <t>3部決勝</t>
  </si>
  <si>
    <t>2部決勝</t>
  </si>
  <si>
    <t>初決勝</t>
  </si>
  <si>
    <t>4部決勝</t>
  </si>
  <si>
    <t>2部10準</t>
  </si>
  <si>
    <t>2部11準</t>
  </si>
  <si>
    <t>３．コート</t>
  </si>
  <si>
    <t>ﾊﾐﾝｸﾞﾊﾞｰﾄﾞ</t>
  </si>
  <si>
    <t>ﾊﾐﾝｸﾞﾊﾞｰﾄﾞ</t>
  </si>
  <si>
    <t>Ｂ</t>
  </si>
  <si>
    <t>Ｂ</t>
  </si>
  <si>
    <t>Ａ</t>
  </si>
  <si>
    <t>ｶﾄｳｻﾄﾐ</t>
  </si>
  <si>
    <t>ｽｽﾞｷﾏﾘ</t>
  </si>
  <si>
    <t>ｶﾜﾑﾗﾁｴﾐ</t>
  </si>
  <si>
    <t>ﾊﾐﾝｸﾞﾊﾞｰﾄﾞ</t>
  </si>
  <si>
    <t>ｸﾛﾀﾞ</t>
  </si>
  <si>
    <t>TEAM BLOWIN</t>
  </si>
  <si>
    <t>○</t>
  </si>
  <si>
    <t>×</t>
  </si>
  <si>
    <t>-</t>
  </si>
  <si>
    <t>○</t>
  </si>
  <si>
    <t>○</t>
  </si>
  <si>
    <t>×</t>
  </si>
  <si>
    <t>○</t>
  </si>
  <si>
    <t>○</t>
  </si>
  <si>
    <t>４</t>
  </si>
  <si>
    <t>１</t>
  </si>
  <si>
    <t>４</t>
  </si>
  <si>
    <t>○</t>
  </si>
  <si>
    <t>×</t>
  </si>
  <si>
    <t>１</t>
  </si>
  <si>
    <t>２</t>
  </si>
  <si>
    <t>１</t>
  </si>
  <si>
    <t>３</t>
  </si>
  <si>
    <t>０</t>
  </si>
  <si>
    <t>３</t>
  </si>
  <si>
    <t>２</t>
  </si>
  <si>
    <t>１</t>
  </si>
  <si>
    <t>２</t>
  </si>
  <si>
    <t>２</t>
  </si>
  <si>
    <t>３</t>
  </si>
  <si>
    <t>０</t>
  </si>
  <si>
    <t>０</t>
  </si>
  <si>
    <t>３</t>
  </si>
  <si>
    <t>３</t>
  </si>
  <si>
    <t>佐野幸彦・磯村昌子（飯山ｸﾗﾌﾞ）</t>
  </si>
  <si>
    <t>近藤　慎・塩見智子（ﾄﾞﾝｷﾎｰﾃ）</t>
  </si>
  <si>
    <t>渡辺豊彦・石川智世（今治旭ｸﾗﾌﾞ）</t>
  </si>
  <si>
    <t>後藤好孝・大栗良子（MAXｸﾗﾌﾞ）</t>
  </si>
  <si>
    <t>○</t>
  </si>
  <si>
    <t>２</t>
  </si>
  <si>
    <t>３</t>
  </si>
  <si>
    <t>桧垣政志・村越　泉（乃万ｸﾗﾌﾞ）</t>
  </si>
  <si>
    <t>定岡宏幸・香川富江（花金ｸﾗﾌﾞ）</t>
  </si>
  <si>
    <t>Patchworks</t>
  </si>
  <si>
    <t>黒瀬雅彦・井上幸美（Patchworks）</t>
  </si>
  <si>
    <t>わかばｸﾗﾌﾞ</t>
  </si>
  <si>
    <t>水口実(郡家ｸﾗﾌﾞ)・佐藤梢(わかばｸﾗﾌﾞ)</t>
  </si>
  <si>
    <t>ﾁｰﾑfui</t>
  </si>
  <si>
    <t>采元健二・大西さとみ（ﾁｰﾑfui)</t>
  </si>
  <si>
    <t>渡辺昌典・渡辺真咲（花金ｸﾗﾌﾞ）</t>
  </si>
  <si>
    <t>３</t>
  </si>
  <si>
    <t>TEAM BLOWIN</t>
  </si>
  <si>
    <t>今井康浩・河村智恵美（TEAM BLOWIN）</t>
  </si>
  <si>
    <t>信藤潤一郎(TEAM BLOWIN)・鈴木万利(川之江ｸﾗﾌﾞ)</t>
  </si>
  <si>
    <t>折目伸司(飯山ｸﾗﾌﾞ)・磯村知奈美(郡家ｸﾗﾌﾞ)</t>
  </si>
  <si>
    <t>1</t>
  </si>
  <si>
    <t>2</t>
  </si>
  <si>
    <t>垂水同・藤本咲子（壬生川羽球会）</t>
  </si>
  <si>
    <t>松木高久・川上素子（土居ｸﾗﾌﾞ）</t>
  </si>
  <si>
    <t>久保敬志・石川美香（日興ｸﾗﾌﾞ）</t>
  </si>
  <si>
    <t>Dｻｰｸﾙ</t>
  </si>
  <si>
    <t>篠塚裕嗣・続木雅（Dｻｰｸﾙ）</t>
  </si>
  <si>
    <t>WING</t>
  </si>
  <si>
    <t>高嶋信寿(WING)・大平由里子(三野体協)</t>
  </si>
  <si>
    <t>３</t>
  </si>
  <si>
    <t>ｺｽﾓｽ</t>
  </si>
  <si>
    <t>福田明彦・中山加奈子（ｺｽﾓｽ）</t>
  </si>
  <si>
    <t>Dｻｰｸﾙ</t>
  </si>
  <si>
    <t>山田綾太・戸田美和（Dｻｰｸﾙ）</t>
  </si>
  <si>
    <t>小河伸二(坂出市役所)・槍野有紀(郡家ｸﾗﾌﾞ)</t>
  </si>
  <si>
    <t>cluc BB</t>
  </si>
  <si>
    <t>橋本篤始・門田優子(cluc BB)</t>
  </si>
  <si>
    <t>ｷｹﾝ</t>
  </si>
  <si>
    <t>×</t>
  </si>
  <si>
    <t>3部優勝</t>
  </si>
  <si>
    <t>準優勝</t>
  </si>
  <si>
    <t>折目伸司(飯山ｸﾗﾌﾞ)</t>
  </si>
  <si>
    <t>磯村知奈美(郡家ｸﾗﾌﾞ)</t>
  </si>
  <si>
    <t>小河伸二(坂出市役所)</t>
  </si>
  <si>
    <t>槍野有紀(郡家ｸﾗﾌﾞ)</t>
  </si>
  <si>
    <t>混合四部</t>
  </si>
  <si>
    <t>佐野幸彦</t>
  </si>
  <si>
    <t>磯村昌子</t>
  </si>
  <si>
    <t>近藤慎(ﾄﾞﾝｷﾎｰﾃ)</t>
  </si>
  <si>
    <t>塩見智子(ﾄﾞﾝｷﾎｰﾃ)</t>
  </si>
  <si>
    <t>２部準優勝</t>
  </si>
  <si>
    <t>高嶋信寿(WING)</t>
  </si>
  <si>
    <t>大平由里子(三野体協)</t>
  </si>
  <si>
    <t>3部準優勝</t>
  </si>
  <si>
    <t>橋本篤始(cluc BB)</t>
  </si>
  <si>
    <t>門田優子(cluc BB)</t>
  </si>
  <si>
    <t>初心者準優勝</t>
  </si>
  <si>
    <t>久保敬志(日興ｸﾗﾌﾞ)</t>
  </si>
  <si>
    <t>石川美香(日興ｸﾗﾌﾞ)</t>
  </si>
  <si>
    <t>４部準優勝</t>
  </si>
  <si>
    <t>佐野幸彦(飯山ｸﾗﾌﾞ)</t>
  </si>
  <si>
    <t>磯村昌子(飯山ｸﾗﾌﾞ)</t>
  </si>
  <si>
    <t>第２回三島交流大会（混合ﾀﾞﾌﾞﾙｽ）　日時：H17.12.4（日）参加者数86名</t>
  </si>
  <si>
    <t>福田明彦（ｺｽﾓｽ）</t>
  </si>
  <si>
    <t>中山加奈子（ｺｽﾓｽ）</t>
  </si>
  <si>
    <t>橋本篤始(cluc BB)</t>
  </si>
  <si>
    <t>大会結果の詳細は下の通り。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</si>
</sst>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&quot;@&quot;&quot;位&quot;"/>
    <numFmt numFmtId="178" formatCode="&quot;&quot;&quot;位&quot;"/>
    <numFmt numFmtId="179" formatCode="&quot;&quot;@&quot;位&quot;"/>
    <numFmt numFmtId="180" formatCode="@&quot;位&quot;"/>
    <numFmt numFmtId="181" formatCode="&quot;&quot;&quot;位&quot;&quot;@&quot;"/>
    <numFmt numFmtId="182" formatCode="&quot;#&quot;@&quot;位&quot;"/>
    <numFmt numFmtId="183" formatCode="&quot;0&quot;&quot;位&quot;"/>
    <numFmt numFmtId="184" formatCode="&quot;0&quot;@&quot;位&quot;"/>
    <numFmt numFmtId="185" formatCode="&quot;(&quot;@&quot;位&quot;"/>
    <numFmt numFmtId="186" formatCode="&quot;&quot;@&quot;勝&quot;"/>
    <numFmt numFmtId="187" formatCode="&quot;&quot;@&quot;敗&quot;"/>
    <numFmt numFmtId="188" formatCode="&quot;(&quot;@&quot;勝&quot;"/>
    <numFmt numFmtId="189" formatCode="&quot;&quot;@&quot;敗)&quot;"/>
    <numFmt numFmtId="190" formatCode="\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3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20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b/>
      <sz val="48"/>
      <name val="HG正楷書体-PRO"/>
      <family val="4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48"/>
      <name val="HGP祥南行書体"/>
      <family val="4"/>
    </font>
    <font>
      <sz val="40"/>
      <name val="HGP祥南行書体"/>
      <family val="4"/>
    </font>
    <font>
      <sz val="24"/>
      <name val="HGP祥南行書体"/>
      <family val="4"/>
    </font>
    <font>
      <sz val="28"/>
      <name val="HGP祥南行書体"/>
      <family val="4"/>
    </font>
    <font>
      <sz val="26"/>
      <name val="HGP祥南行書体"/>
      <family val="4"/>
    </font>
    <font>
      <sz val="36"/>
      <name val="HGP祥南行書体"/>
      <family val="4"/>
    </font>
    <font>
      <sz val="80"/>
      <name val="HGP祥南行書体"/>
      <family val="4"/>
    </font>
    <font>
      <sz val="60"/>
      <name val="HGP祥南行書体"/>
      <family val="4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4"/>
      <name val="ＭＳ ゴシック"/>
      <family val="3"/>
    </font>
    <font>
      <sz val="28"/>
      <name val="ＭＳ ゴシック"/>
      <family val="3"/>
    </font>
    <font>
      <b/>
      <sz val="12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Alignment="1">
      <alignment horizontal="center" shrinkToFit="1"/>
    </xf>
    <xf numFmtId="0" fontId="0" fillId="0" borderId="4" xfId="0" applyBorder="1" applyAlignment="1">
      <alignment/>
    </xf>
    <xf numFmtId="0" fontId="9" fillId="0" borderId="4" xfId="0" applyFont="1" applyBorder="1" applyAlignment="1">
      <alignment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left" shrinkToFit="1"/>
    </xf>
    <xf numFmtId="0" fontId="0" fillId="0" borderId="6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4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7" xfId="0" applyFont="1" applyBorder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0" fontId="0" fillId="0" borderId="5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8" xfId="0" applyFont="1" applyBorder="1" applyAlignment="1">
      <alignment horizontal="left" shrinkToFit="1"/>
    </xf>
    <xf numFmtId="0" fontId="0" fillId="0" borderId="9" xfId="0" applyBorder="1" applyAlignment="1">
      <alignment shrinkToFit="1"/>
    </xf>
    <xf numFmtId="0" fontId="0" fillId="0" borderId="9" xfId="0" applyFont="1" applyBorder="1" applyAlignment="1">
      <alignment horizontal="left" shrinkToFit="1"/>
    </xf>
    <xf numFmtId="0" fontId="0" fillId="0" borderId="8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4" xfId="0" applyFill="1" applyBorder="1" applyAlignment="1">
      <alignment shrinkToFit="1"/>
    </xf>
    <xf numFmtId="0" fontId="0" fillId="0" borderId="10" xfId="0" applyFont="1" applyBorder="1" applyAlignment="1">
      <alignment/>
    </xf>
    <xf numFmtId="0" fontId="15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76" fontId="0" fillId="0" borderId="0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vertical="center"/>
    </xf>
    <xf numFmtId="176" fontId="0" fillId="0" borderId="13" xfId="0" applyNumberFormat="1" applyBorder="1" applyAlignment="1">
      <alignment vertical="center" shrinkToFit="1"/>
    </xf>
    <xf numFmtId="0" fontId="0" fillId="0" borderId="1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1" xfId="0" applyFont="1" applyBorder="1" applyAlignment="1">
      <alignment horizontal="left" shrinkToFit="1"/>
    </xf>
    <xf numFmtId="0" fontId="0" fillId="0" borderId="21" xfId="0" applyBorder="1" applyAlignment="1">
      <alignment shrinkToFit="1"/>
    </xf>
    <xf numFmtId="0" fontId="0" fillId="0" borderId="21" xfId="0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shrinkToFit="1"/>
    </xf>
    <xf numFmtId="0" fontId="9" fillId="0" borderId="4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90" fontId="0" fillId="0" borderId="0" xfId="0" applyNumberFormat="1" applyBorder="1" applyAlignment="1">
      <alignment horizontal="left" vertical="center"/>
    </xf>
    <xf numFmtId="190" fontId="0" fillId="0" borderId="1" xfId="0" applyNumberFormat="1" applyBorder="1" applyAlignment="1">
      <alignment horizontal="left" vertical="center"/>
    </xf>
    <xf numFmtId="190" fontId="0" fillId="0" borderId="12" xfId="0" applyNumberFormat="1" applyBorder="1" applyAlignment="1">
      <alignment horizontal="left" vertical="center"/>
    </xf>
    <xf numFmtId="190" fontId="0" fillId="0" borderId="13" xfId="0" applyNumberFormat="1" applyBorder="1" applyAlignment="1">
      <alignment horizontal="left" vertical="center"/>
    </xf>
    <xf numFmtId="190" fontId="0" fillId="0" borderId="22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90" fontId="0" fillId="2" borderId="0" xfId="0" applyNumberFormat="1" applyFill="1" applyBorder="1" applyAlignment="1">
      <alignment horizontal="left" vertical="center"/>
    </xf>
    <xf numFmtId="190" fontId="0" fillId="2" borderId="1" xfId="0" applyNumberFormat="1" applyFill="1" applyBorder="1" applyAlignment="1">
      <alignment horizontal="left" vertical="center"/>
    </xf>
    <xf numFmtId="190" fontId="0" fillId="2" borderId="12" xfId="0" applyNumberFormat="1" applyFill="1" applyBorder="1" applyAlignment="1">
      <alignment horizontal="left" vertical="center"/>
    </xf>
    <xf numFmtId="190" fontId="0" fillId="2" borderId="13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0" xfId="0" applyAlignment="1">
      <alignment vertical="center" textRotation="255"/>
    </xf>
    <xf numFmtId="0" fontId="21" fillId="0" borderId="0" xfId="0" applyFont="1" applyAlignment="1">
      <alignment horizontal="center" textRotation="255" shrinkToFit="1"/>
    </xf>
    <xf numFmtId="0" fontId="22" fillId="0" borderId="0" xfId="0" applyFont="1" applyAlignment="1">
      <alignment horizontal="center" vertical="center" textRotation="255" shrinkToFit="1"/>
    </xf>
    <xf numFmtId="0" fontId="20" fillId="0" borderId="0" xfId="0" applyFont="1" applyAlignment="1">
      <alignment horizontal="center" vertical="top" textRotation="255" shrinkToFit="1"/>
    </xf>
    <xf numFmtId="0" fontId="0" fillId="0" borderId="0" xfId="0" applyAlignment="1">
      <alignment vertical="center" textRotation="255" shrinkToFit="1"/>
    </xf>
    <xf numFmtId="0" fontId="23" fillId="0" borderId="0" xfId="0" applyFont="1" applyAlignment="1">
      <alignment vertical="top" textRotation="255" shrinkToFit="1"/>
    </xf>
    <xf numFmtId="0" fontId="23" fillId="0" borderId="0" xfId="0" applyFont="1" applyAlignment="1">
      <alignment horizontal="center" vertical="distributed" textRotation="255" shrinkToFit="1"/>
    </xf>
    <xf numFmtId="0" fontId="18" fillId="0" borderId="0" xfId="0" applyFont="1" applyAlignment="1">
      <alignment horizontal="center" vertical="center" textRotation="255" shrinkToFit="1"/>
    </xf>
    <xf numFmtId="0" fontId="19" fillId="0" borderId="0" xfId="0" applyFont="1" applyAlignment="1">
      <alignment horizontal="center" vertical="top" textRotation="255" shrinkToFit="1"/>
    </xf>
    <xf numFmtId="0" fontId="26" fillId="0" borderId="0" xfId="0" applyFont="1" applyAlignment="1">
      <alignment/>
    </xf>
    <xf numFmtId="0" fontId="26" fillId="0" borderId="14" xfId="0" applyFont="1" applyBorder="1" applyAlignment="1">
      <alignment horizontal="left" vertical="center" shrinkToFit="1"/>
    </xf>
    <xf numFmtId="176" fontId="26" fillId="0" borderId="0" xfId="0" applyNumberFormat="1" applyFont="1" applyBorder="1" applyAlignment="1">
      <alignment vertical="center" shrinkToFit="1"/>
    </xf>
    <xf numFmtId="0" fontId="26" fillId="0" borderId="3" xfId="0" applyFont="1" applyBorder="1" applyAlignment="1">
      <alignment horizontal="right" vertical="center"/>
    </xf>
    <xf numFmtId="190" fontId="26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190" fontId="26" fillId="0" borderId="22" xfId="0" applyNumberFormat="1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right" vertical="center"/>
    </xf>
    <xf numFmtId="0" fontId="26" fillId="0" borderId="16" xfId="0" applyFont="1" applyBorder="1" applyAlignment="1">
      <alignment vertical="center" shrinkToFit="1"/>
    </xf>
    <xf numFmtId="0" fontId="26" fillId="0" borderId="17" xfId="0" applyFont="1" applyBorder="1" applyAlignment="1">
      <alignment horizontal="right" vertical="center"/>
    </xf>
    <xf numFmtId="0" fontId="26" fillId="0" borderId="12" xfId="0" applyFont="1" applyBorder="1" applyAlignment="1">
      <alignment horizontal="left" vertical="center"/>
    </xf>
    <xf numFmtId="190" fontId="26" fillId="0" borderId="12" xfId="0" applyNumberFormat="1" applyFont="1" applyBorder="1" applyAlignment="1">
      <alignment horizontal="left" vertical="center"/>
    </xf>
    <xf numFmtId="188" fontId="26" fillId="0" borderId="0" xfId="0" applyNumberFormat="1" applyFont="1" applyBorder="1" applyAlignment="1">
      <alignment horizontal="right" vertical="center" shrinkToFit="1"/>
    </xf>
    <xf numFmtId="189" fontId="26" fillId="0" borderId="0" xfId="0" applyNumberFormat="1" applyFont="1" applyBorder="1" applyAlignment="1">
      <alignment horizontal="left" vertical="center" shrinkToFit="1"/>
    </xf>
    <xf numFmtId="176" fontId="26" fillId="0" borderId="1" xfId="0" applyNumberFormat="1" applyFont="1" applyBorder="1" applyAlignment="1">
      <alignment vertical="center" shrinkToFit="1"/>
    </xf>
    <xf numFmtId="0" fontId="26" fillId="0" borderId="3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76" fontId="26" fillId="0" borderId="12" xfId="0" applyNumberFormat="1" applyFont="1" applyBorder="1" applyAlignment="1">
      <alignment vertical="center" shrinkToFit="1"/>
    </xf>
    <xf numFmtId="0" fontId="26" fillId="0" borderId="17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 shrinkToFit="1"/>
    </xf>
    <xf numFmtId="0" fontId="26" fillId="0" borderId="3" xfId="0" applyFont="1" applyBorder="1" applyAlignment="1">
      <alignment vertical="center"/>
    </xf>
    <xf numFmtId="190" fontId="26" fillId="0" borderId="1" xfId="0" applyNumberFormat="1" applyFont="1" applyBorder="1" applyAlignment="1">
      <alignment horizontal="left" vertical="center"/>
    </xf>
    <xf numFmtId="0" fontId="26" fillId="0" borderId="20" xfId="0" applyFont="1" applyBorder="1" applyAlignment="1">
      <alignment vertical="center" shrinkToFit="1"/>
    </xf>
    <xf numFmtId="0" fontId="26" fillId="0" borderId="19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5" xfId="0" applyFont="1" applyBorder="1" applyAlignment="1">
      <alignment vertical="center" shrinkToFit="1"/>
    </xf>
    <xf numFmtId="176" fontId="26" fillId="0" borderId="13" xfId="0" applyNumberFormat="1" applyFont="1" applyBorder="1" applyAlignment="1">
      <alignment vertical="center" shrinkToFit="1"/>
    </xf>
    <xf numFmtId="0" fontId="26" fillId="0" borderId="15" xfId="0" applyFont="1" applyBorder="1" applyAlignment="1">
      <alignment vertical="center"/>
    </xf>
    <xf numFmtId="190" fontId="26" fillId="0" borderId="13" xfId="0" applyNumberFormat="1" applyFont="1" applyBorder="1" applyAlignment="1">
      <alignment horizontal="left" vertical="center"/>
    </xf>
    <xf numFmtId="0" fontId="26" fillId="0" borderId="13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26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20" fontId="0" fillId="0" borderId="28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29" xfId="0" applyFont="1" applyBorder="1" applyAlignment="1">
      <alignment horizontal="center" vertical="center" shrinkToFit="1"/>
    </xf>
    <xf numFmtId="0" fontId="26" fillId="0" borderId="0" xfId="0" applyNumberFormat="1" applyFont="1" applyBorder="1" applyAlignment="1" quotePrefix="1">
      <alignment horizontal="left" vertical="center"/>
    </xf>
    <xf numFmtId="0" fontId="26" fillId="0" borderId="12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 quotePrefix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1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26" fillId="0" borderId="36" xfId="0" applyFont="1" applyBorder="1" applyAlignment="1">
      <alignment vertical="center" shrinkToFit="1"/>
    </xf>
    <xf numFmtId="0" fontId="26" fillId="0" borderId="37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31" xfId="0" applyFont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6" fillId="0" borderId="34" xfId="0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26" fillId="0" borderId="2" xfId="0" applyFont="1" applyBorder="1" applyAlignment="1">
      <alignment vertical="center" shrinkToFit="1"/>
    </xf>
    <xf numFmtId="0" fontId="26" fillId="0" borderId="44" xfId="0" applyFont="1" applyBorder="1" applyAlignment="1">
      <alignment vertical="center"/>
    </xf>
    <xf numFmtId="0" fontId="26" fillId="0" borderId="37" xfId="0" applyFont="1" applyBorder="1" applyAlignment="1">
      <alignment vertical="center" shrinkToFit="1"/>
    </xf>
    <xf numFmtId="0" fontId="26" fillId="0" borderId="38" xfId="0" applyFont="1" applyBorder="1" applyAlignment="1">
      <alignment vertical="center" shrinkToFit="1"/>
    </xf>
    <xf numFmtId="176" fontId="26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0" fillId="3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6" fillId="0" borderId="19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" xfId="0" applyFont="1" applyBorder="1" applyAlignment="1">
      <alignment/>
    </xf>
    <xf numFmtId="0" fontId="28" fillId="0" borderId="3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25" xfId="0" applyFont="1" applyBorder="1" applyAlignment="1">
      <alignment/>
    </xf>
    <xf numFmtId="0" fontId="28" fillId="0" borderId="3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3" fillId="0" borderId="0" xfId="0" applyFont="1" applyAlignment="1">
      <alignment horizontal="center" vertical="distributed" textRotation="255" shrinkToFit="1"/>
    </xf>
    <xf numFmtId="0" fontId="24" fillId="0" borderId="0" xfId="0" applyFont="1" applyAlignment="1">
      <alignment horizontal="center" vertical="center" textRotation="255" shrinkToFit="1"/>
    </xf>
    <xf numFmtId="0" fontId="21" fillId="0" borderId="0" xfId="0" applyFont="1" applyAlignment="1">
      <alignment horizontal="center" vertical="top" textRotation="255" shrinkToFit="1"/>
    </xf>
    <xf numFmtId="0" fontId="25" fillId="0" borderId="0" xfId="0" applyFont="1" applyAlignment="1">
      <alignment horizontal="center" vertical="center" textRotation="255" shrinkToFit="1"/>
    </xf>
    <xf numFmtId="0" fontId="23" fillId="0" borderId="0" xfId="0" applyFont="1" applyAlignment="1">
      <alignment horizontal="center" vertical="top" textRotation="255" shrinkToFit="1"/>
    </xf>
    <xf numFmtId="0" fontId="22" fillId="0" borderId="0" xfId="0" applyFont="1" applyAlignment="1">
      <alignment horizontal="center" vertical="center" textRotation="255" shrinkToFit="1"/>
    </xf>
    <xf numFmtId="0" fontId="22" fillId="0" borderId="0" xfId="0" applyFont="1" applyAlignment="1">
      <alignment horizontal="center" vertical="top" textRotation="255" shrinkToFi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 shrinkToFit="1"/>
    </xf>
    <xf numFmtId="0" fontId="26" fillId="0" borderId="56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shrinkToFit="1"/>
    </xf>
    <xf numFmtId="0" fontId="26" fillId="0" borderId="58" xfId="0" applyFont="1" applyBorder="1" applyAlignment="1">
      <alignment horizontal="center" vertical="center" shrinkToFit="1"/>
    </xf>
    <xf numFmtId="0" fontId="26" fillId="0" borderId="59" xfId="0" applyFont="1" applyBorder="1" applyAlignment="1">
      <alignment horizontal="center" vertical="center" shrinkToFit="1"/>
    </xf>
    <xf numFmtId="0" fontId="26" fillId="0" borderId="60" xfId="0" applyFont="1" applyBorder="1" applyAlignment="1">
      <alignment horizontal="center" vertical="center" shrinkToFit="1"/>
    </xf>
    <xf numFmtId="0" fontId="26" fillId="0" borderId="61" xfId="0" applyFont="1" applyBorder="1" applyAlignment="1">
      <alignment horizontal="center" vertical="center" shrinkToFit="1"/>
    </xf>
    <xf numFmtId="0" fontId="26" fillId="0" borderId="62" xfId="0" applyFont="1" applyBorder="1" applyAlignment="1">
      <alignment horizontal="center" vertical="center" shrinkToFit="1"/>
    </xf>
    <xf numFmtId="179" fontId="29" fillId="0" borderId="20" xfId="0" applyNumberFormat="1" applyFont="1" applyBorder="1" applyAlignment="1">
      <alignment horizontal="center" vertical="center"/>
    </xf>
    <xf numFmtId="179" fontId="29" fillId="0" borderId="1" xfId="0" applyNumberFormat="1" applyFont="1" applyBorder="1" applyAlignment="1">
      <alignment horizontal="center" vertical="center"/>
    </xf>
    <xf numFmtId="179" fontId="29" fillId="0" borderId="63" xfId="0" applyNumberFormat="1" applyFont="1" applyBorder="1" applyAlignment="1">
      <alignment horizontal="center" vertical="center"/>
    </xf>
    <xf numFmtId="179" fontId="29" fillId="0" borderId="14" xfId="0" applyNumberFormat="1" applyFont="1" applyBorder="1" applyAlignment="1">
      <alignment horizontal="center" vertical="center"/>
    </xf>
    <xf numFmtId="179" fontId="29" fillId="0" borderId="0" xfId="0" applyNumberFormat="1" applyFont="1" applyBorder="1" applyAlignment="1">
      <alignment horizontal="center" vertical="center"/>
    </xf>
    <xf numFmtId="179" fontId="29" fillId="0" borderId="64" xfId="0" applyNumberFormat="1" applyFont="1" applyBorder="1" applyAlignment="1">
      <alignment horizontal="center" vertical="center"/>
    </xf>
    <xf numFmtId="188" fontId="26" fillId="0" borderId="15" xfId="0" applyNumberFormat="1" applyFont="1" applyBorder="1" applyAlignment="1">
      <alignment horizontal="right" vertical="center" shrinkToFit="1"/>
    </xf>
    <xf numFmtId="188" fontId="26" fillId="0" borderId="13" xfId="0" applyNumberFormat="1" applyFont="1" applyBorder="1" applyAlignment="1">
      <alignment horizontal="right" vertical="center" shrinkToFit="1"/>
    </xf>
    <xf numFmtId="189" fontId="26" fillId="0" borderId="13" xfId="0" applyNumberFormat="1" applyFont="1" applyBorder="1" applyAlignment="1">
      <alignment horizontal="left" vertical="center" shrinkToFit="1"/>
    </xf>
    <xf numFmtId="189" fontId="26" fillId="0" borderId="65" xfId="0" applyNumberFormat="1" applyFont="1" applyBorder="1" applyAlignment="1">
      <alignment horizontal="left" vertical="center" shrinkToFit="1"/>
    </xf>
    <xf numFmtId="0" fontId="26" fillId="0" borderId="2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179" fontId="29" fillId="0" borderId="76" xfId="0" applyNumberFormat="1" applyFont="1" applyBorder="1" applyAlignment="1">
      <alignment horizontal="center" vertical="center"/>
    </xf>
    <xf numFmtId="179" fontId="29" fillId="0" borderId="22" xfId="0" applyNumberFormat="1" applyFont="1" applyBorder="1" applyAlignment="1">
      <alignment horizontal="center" vertical="center"/>
    </xf>
    <xf numFmtId="179" fontId="29" fillId="0" borderId="77" xfId="0" applyNumberFormat="1" applyFont="1" applyBorder="1" applyAlignment="1">
      <alignment horizontal="center" vertical="center"/>
    </xf>
    <xf numFmtId="188" fontId="26" fillId="0" borderId="14" xfId="0" applyNumberFormat="1" applyFont="1" applyBorder="1" applyAlignment="1">
      <alignment horizontal="right" vertical="center" shrinkToFit="1"/>
    </xf>
    <xf numFmtId="188" fontId="26" fillId="0" borderId="0" xfId="0" applyNumberFormat="1" applyFont="1" applyBorder="1" applyAlignment="1">
      <alignment horizontal="right" vertical="center" shrinkToFit="1"/>
    </xf>
    <xf numFmtId="189" fontId="26" fillId="0" borderId="0" xfId="0" applyNumberFormat="1" applyFont="1" applyBorder="1" applyAlignment="1">
      <alignment horizontal="left" vertical="center" shrinkToFit="1"/>
    </xf>
    <xf numFmtId="189" fontId="26" fillId="0" borderId="64" xfId="0" applyNumberFormat="1" applyFont="1" applyBorder="1" applyAlignment="1">
      <alignment horizontal="left" vertical="center" shrinkToFit="1"/>
    </xf>
    <xf numFmtId="0" fontId="26" fillId="0" borderId="25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188" fontId="26" fillId="0" borderId="16" xfId="0" applyNumberFormat="1" applyFont="1" applyBorder="1" applyAlignment="1">
      <alignment horizontal="right" vertical="center" shrinkToFit="1"/>
    </xf>
    <xf numFmtId="188" fontId="26" fillId="0" borderId="12" xfId="0" applyNumberFormat="1" applyFont="1" applyBorder="1" applyAlignment="1">
      <alignment horizontal="right" vertical="center" shrinkToFit="1"/>
    </xf>
    <xf numFmtId="189" fontId="26" fillId="0" borderId="12" xfId="0" applyNumberFormat="1" applyFont="1" applyBorder="1" applyAlignment="1">
      <alignment horizontal="left" vertical="center" shrinkToFit="1"/>
    </xf>
    <xf numFmtId="189" fontId="26" fillId="0" borderId="81" xfId="0" applyNumberFormat="1" applyFont="1" applyBorder="1" applyAlignment="1">
      <alignment horizontal="left" vertical="center" shrinkToFit="1"/>
    </xf>
    <xf numFmtId="0" fontId="26" fillId="0" borderId="82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7" fillId="0" borderId="76" xfId="0" applyFont="1" applyBorder="1" applyAlignment="1">
      <alignment horizontal="left" vertical="center" shrinkToFit="1"/>
    </xf>
    <xf numFmtId="0" fontId="27" fillId="0" borderId="77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65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shrinkToFit="1"/>
    </xf>
    <xf numFmtId="0" fontId="26" fillId="0" borderId="89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77" xfId="0" applyFont="1" applyBorder="1" applyAlignment="1">
      <alignment horizontal="center"/>
    </xf>
    <xf numFmtId="0" fontId="26" fillId="0" borderId="87" xfId="0" applyNumberFormat="1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189" fontId="0" fillId="0" borderId="13" xfId="0" applyNumberFormat="1" applyBorder="1" applyAlignment="1">
      <alignment horizontal="left" vertical="center" shrinkToFit="1"/>
    </xf>
    <xf numFmtId="189" fontId="0" fillId="0" borderId="65" xfId="0" applyNumberFormat="1" applyBorder="1" applyAlignment="1">
      <alignment horizontal="left" vertical="center" shrinkToFit="1"/>
    </xf>
    <xf numFmtId="0" fontId="16" fillId="0" borderId="7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179" fontId="16" fillId="0" borderId="76" xfId="0" applyNumberFormat="1" applyFont="1" applyBorder="1" applyAlignment="1">
      <alignment horizontal="center" vertical="center"/>
    </xf>
    <xf numFmtId="179" fontId="16" fillId="0" borderId="22" xfId="0" applyNumberFormat="1" applyFont="1" applyBorder="1" applyAlignment="1">
      <alignment horizontal="center" vertical="center"/>
    </xf>
    <xf numFmtId="179" fontId="16" fillId="0" borderId="77" xfId="0" applyNumberFormat="1" applyFont="1" applyBorder="1" applyAlignment="1">
      <alignment horizontal="center" vertical="center"/>
    </xf>
    <xf numFmtId="179" fontId="16" fillId="0" borderId="14" xfId="0" applyNumberFormat="1" applyFont="1" applyBorder="1" applyAlignment="1">
      <alignment horizontal="center" vertical="center"/>
    </xf>
    <xf numFmtId="179" fontId="16" fillId="0" borderId="0" xfId="0" applyNumberFormat="1" applyFont="1" applyBorder="1" applyAlignment="1">
      <alignment horizontal="center" vertical="center"/>
    </xf>
    <xf numFmtId="179" fontId="16" fillId="0" borderId="6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left" vertical="center" shrinkToFit="1"/>
    </xf>
    <xf numFmtId="189" fontId="0" fillId="0" borderId="64" xfId="0" applyNumberFormat="1" applyBorder="1" applyAlignment="1">
      <alignment horizontal="left" vertical="center" shrinkToFit="1"/>
    </xf>
    <xf numFmtId="179" fontId="16" fillId="0" borderId="20" xfId="0" applyNumberFormat="1" applyFont="1" applyBorder="1" applyAlignment="1">
      <alignment horizontal="center" vertical="center"/>
    </xf>
    <xf numFmtId="179" fontId="16" fillId="0" borderId="1" xfId="0" applyNumberFormat="1" applyFont="1" applyBorder="1" applyAlignment="1">
      <alignment horizontal="center" vertical="center"/>
    </xf>
    <xf numFmtId="179" fontId="16" fillId="0" borderId="63" xfId="0" applyNumberFormat="1" applyFont="1" applyBorder="1" applyAlignment="1">
      <alignment horizontal="center" vertical="center"/>
    </xf>
    <xf numFmtId="188" fontId="0" fillId="0" borderId="16" xfId="0" applyNumberFormat="1" applyBorder="1" applyAlignment="1">
      <alignment horizontal="right" vertical="center" shrinkToFit="1"/>
    </xf>
    <xf numFmtId="188" fontId="0" fillId="0" borderId="12" xfId="0" applyNumberFormat="1" applyBorder="1" applyAlignment="1">
      <alignment horizontal="right" vertical="center" shrinkToFit="1"/>
    </xf>
    <xf numFmtId="189" fontId="0" fillId="0" borderId="12" xfId="0" applyNumberFormat="1" applyBorder="1" applyAlignment="1">
      <alignment horizontal="left" vertical="center" shrinkToFit="1"/>
    </xf>
    <xf numFmtId="189" fontId="0" fillId="0" borderId="81" xfId="0" applyNumberFormat="1" applyBorder="1" applyAlignment="1">
      <alignment horizontal="left" vertical="center" shrinkToFit="1"/>
    </xf>
    <xf numFmtId="188" fontId="0" fillId="0" borderId="15" xfId="0" applyNumberFormat="1" applyBorder="1" applyAlignment="1">
      <alignment horizontal="right" vertical="center" shrinkToFit="1"/>
    </xf>
    <xf numFmtId="188" fontId="0" fillId="0" borderId="13" xfId="0" applyNumberFormat="1" applyBorder="1" applyAlignment="1">
      <alignment horizontal="right" vertical="center" shrinkToFit="1"/>
    </xf>
    <xf numFmtId="188" fontId="0" fillId="0" borderId="14" xfId="0" applyNumberFormat="1" applyBorder="1" applyAlignment="1">
      <alignment horizontal="right" vertical="center" shrinkToFit="1"/>
    </xf>
    <xf numFmtId="188" fontId="0" fillId="0" borderId="0" xfId="0" applyNumberFormat="1" applyBorder="1" applyAlignment="1">
      <alignment horizontal="right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6" fillId="0" borderId="76" xfId="0" applyFont="1" applyBorder="1" applyAlignment="1">
      <alignment horizontal="left" vertical="center" shrinkToFit="1"/>
    </xf>
    <xf numFmtId="0" fontId="6" fillId="0" borderId="77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65" xfId="0" applyFont="1" applyBorder="1" applyAlignment="1">
      <alignment horizontal="left" vertical="center" shrinkToFit="1"/>
    </xf>
    <xf numFmtId="0" fontId="8" fillId="0" borderId="7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3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57150</xdr:colOff>
      <xdr:row>32</xdr:row>
      <xdr:rowOff>47625</xdr:rowOff>
    </xdr:from>
    <xdr:to>
      <xdr:col>29</xdr:col>
      <xdr:colOff>781050</xdr:colOff>
      <xdr:row>41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953000"/>
          <a:ext cx="23812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12</xdr:row>
      <xdr:rowOff>47625</xdr:rowOff>
    </xdr:from>
    <xdr:to>
      <xdr:col>29</xdr:col>
      <xdr:colOff>781050</xdr:colOff>
      <xdr:row>21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6103" t="15093" r="8920"/>
        <a:stretch>
          <a:fillRect/>
        </a:stretch>
      </xdr:blipFill>
      <xdr:spPr>
        <a:xfrm>
          <a:off x="6734175" y="1905000"/>
          <a:ext cx="2352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12</xdr:row>
      <xdr:rowOff>38100</xdr:rowOff>
    </xdr:from>
    <xdr:to>
      <xdr:col>11</xdr:col>
      <xdr:colOff>190500</xdr:colOff>
      <xdr:row>21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t="4081" r="5612"/>
        <a:stretch>
          <a:fillRect/>
        </a:stretch>
      </xdr:blipFill>
      <xdr:spPr>
        <a:xfrm>
          <a:off x="2105025" y="1895475"/>
          <a:ext cx="2333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22</xdr:row>
      <xdr:rowOff>104775</xdr:rowOff>
    </xdr:from>
    <xdr:to>
      <xdr:col>11</xdr:col>
      <xdr:colOff>152400</xdr:colOff>
      <xdr:row>31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l="5163" t="8749" r="5633" b="5000"/>
        <a:stretch>
          <a:fillRect/>
        </a:stretch>
      </xdr:blipFill>
      <xdr:spPr>
        <a:xfrm>
          <a:off x="2095500" y="3486150"/>
          <a:ext cx="2305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22</xdr:row>
      <xdr:rowOff>28575</xdr:rowOff>
    </xdr:from>
    <xdr:to>
      <xdr:col>29</xdr:col>
      <xdr:colOff>723900</xdr:colOff>
      <xdr:row>31</xdr:row>
      <xdr:rowOff>123825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rcRect l="5046" t="6707" r="6422"/>
        <a:stretch>
          <a:fillRect/>
        </a:stretch>
      </xdr:blipFill>
      <xdr:spPr>
        <a:xfrm>
          <a:off x="6715125" y="3409950"/>
          <a:ext cx="2314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2</xdr:row>
      <xdr:rowOff>47625</xdr:rowOff>
    </xdr:from>
    <xdr:to>
      <xdr:col>29</xdr:col>
      <xdr:colOff>847725</xdr:colOff>
      <xdr:row>11</xdr:row>
      <xdr:rowOff>95250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rcRect l="4368" t="8387" r="5825" b="5805"/>
        <a:stretch>
          <a:fillRect/>
        </a:stretch>
      </xdr:blipFill>
      <xdr:spPr>
        <a:xfrm>
          <a:off x="6705600" y="381000"/>
          <a:ext cx="2447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800100</xdr:colOff>
      <xdr:row>2</xdr:row>
      <xdr:rowOff>28575</xdr:rowOff>
    </xdr:from>
    <xdr:to>
      <xdr:col>11</xdr:col>
      <xdr:colOff>209550</xdr:colOff>
      <xdr:row>11</xdr:row>
      <xdr:rowOff>104775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rcRect l="2899" t="4516" r="7246" b="3871"/>
        <a:stretch>
          <a:fillRect/>
        </a:stretch>
      </xdr:blipFill>
      <xdr:spPr>
        <a:xfrm>
          <a:off x="2133600" y="361950"/>
          <a:ext cx="23241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32</xdr:row>
      <xdr:rowOff>104775</xdr:rowOff>
    </xdr:from>
    <xdr:to>
      <xdr:col>11</xdr:col>
      <xdr:colOff>152400</xdr:colOff>
      <xdr:row>41</xdr:row>
      <xdr:rowOff>76200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rcRect l="3906" t="6770" r="3906" b="4687"/>
        <a:stretch>
          <a:fillRect/>
        </a:stretch>
      </xdr:blipFill>
      <xdr:spPr>
        <a:xfrm>
          <a:off x="2114550" y="5010150"/>
          <a:ext cx="2286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4"/>
  <sheetViews>
    <sheetView workbookViewId="0" topLeftCell="A4">
      <selection activeCell="H30" sqref="H30"/>
    </sheetView>
  </sheetViews>
  <sheetFormatPr defaultColWidth="8.796875" defaultRowHeight="14.25"/>
  <cols>
    <col min="1" max="1" width="3.8984375" style="0" customWidth="1"/>
    <col min="2" max="2" width="5.5" style="0" customWidth="1"/>
    <col min="3" max="3" width="3.59765625" style="0" customWidth="1"/>
  </cols>
  <sheetData>
    <row r="3" ht="13.5">
      <c r="B3" t="s">
        <v>302</v>
      </c>
    </row>
    <row r="6" ht="13.5">
      <c r="B6" t="s">
        <v>8</v>
      </c>
    </row>
    <row r="10" ht="13.5">
      <c r="B10" t="s">
        <v>298</v>
      </c>
    </row>
    <row r="12" spans="3:6" ht="13.5">
      <c r="C12" s="35" t="s">
        <v>14</v>
      </c>
      <c r="D12" s="3"/>
      <c r="F12" s="3"/>
    </row>
    <row r="13" spans="3:6" ht="13.5">
      <c r="C13" s="3"/>
      <c r="D13" s="3" t="s">
        <v>32</v>
      </c>
      <c r="F13" s="3"/>
    </row>
    <row r="14" spans="3:6" ht="13.5">
      <c r="C14" s="3"/>
      <c r="D14" s="3" t="s">
        <v>305</v>
      </c>
      <c r="F14" s="3"/>
    </row>
    <row r="15" spans="3:6" ht="13.5">
      <c r="C15" s="3"/>
      <c r="D15" s="5" t="s">
        <v>299</v>
      </c>
      <c r="F15" s="3"/>
    </row>
    <row r="16" spans="3:6" ht="13.5">
      <c r="C16" s="3"/>
      <c r="D16" s="3" t="s">
        <v>300</v>
      </c>
      <c r="E16" s="3"/>
      <c r="F16" s="3"/>
    </row>
    <row r="17" spans="3:6" ht="13.5">
      <c r="C17" s="3"/>
      <c r="D17" s="3"/>
      <c r="E17" s="3"/>
      <c r="F17" s="3"/>
    </row>
    <row r="18" spans="3:6" ht="13.5">
      <c r="C18" s="3"/>
      <c r="D18" s="3"/>
      <c r="E18" s="3"/>
      <c r="F18" s="3"/>
    </row>
    <row r="19" spans="3:6" ht="13.5">
      <c r="C19" s="36" t="s">
        <v>13</v>
      </c>
      <c r="D19" s="3"/>
      <c r="F19" s="3"/>
    </row>
    <row r="20" spans="3:6" ht="13.5">
      <c r="C20" s="5"/>
      <c r="D20" s="5" t="s">
        <v>12</v>
      </c>
      <c r="E20" s="5"/>
      <c r="F20" s="3"/>
    </row>
    <row r="21" spans="3:6" ht="13.5">
      <c r="C21" s="5"/>
      <c r="D21" s="3"/>
      <c r="E21" s="5"/>
      <c r="F21" s="3"/>
    </row>
    <row r="22" spans="3:6" ht="13.5">
      <c r="C22" s="5"/>
      <c r="D22" s="3" t="s">
        <v>301</v>
      </c>
      <c r="E22" s="5"/>
      <c r="F22" s="3"/>
    </row>
    <row r="23" spans="3:6" ht="13.5">
      <c r="C23" s="5"/>
      <c r="D23" s="3" t="s">
        <v>15</v>
      </c>
      <c r="E23" s="5"/>
      <c r="F23" s="3"/>
    </row>
    <row r="24" spans="3:6" ht="13.5">
      <c r="C24" s="5"/>
      <c r="D24" s="3"/>
      <c r="E24" s="5"/>
      <c r="F24" s="3"/>
    </row>
    <row r="25" spans="2:8" ht="13.5">
      <c r="B25" s="3" t="s">
        <v>392</v>
      </c>
      <c r="C25" s="3"/>
      <c r="D25" s="3"/>
      <c r="F25" s="3"/>
      <c r="G25" s="3"/>
      <c r="H25" s="3"/>
    </row>
    <row r="26" spans="2:8" ht="13.5">
      <c r="B26" s="3" t="s">
        <v>367</v>
      </c>
      <c r="C26" s="3"/>
      <c r="D26" s="3"/>
      <c r="F26" s="3"/>
      <c r="G26" s="3"/>
      <c r="H26" s="3"/>
    </row>
    <row r="27" spans="2:8" ht="13.5">
      <c r="B27" s="3" t="s">
        <v>369</v>
      </c>
      <c r="C27" s="3"/>
      <c r="D27" s="3"/>
      <c r="F27" s="3"/>
      <c r="G27" s="3"/>
      <c r="H27" s="3"/>
    </row>
    <row r="28" spans="2:8" ht="13.5">
      <c r="B28" s="3" t="s">
        <v>370</v>
      </c>
      <c r="C28" s="3"/>
      <c r="D28" s="3"/>
      <c r="F28" s="3"/>
      <c r="G28" s="3"/>
      <c r="H28" s="3"/>
    </row>
    <row r="29" spans="2:8" ht="13.5">
      <c r="B29" s="3"/>
      <c r="D29" s="3"/>
      <c r="F29" s="3"/>
      <c r="G29" s="3"/>
      <c r="H29" s="3"/>
    </row>
    <row r="30" spans="2:8" ht="13.5">
      <c r="B30" s="3"/>
      <c r="D30" s="3"/>
      <c r="F30" s="3"/>
      <c r="G30" s="3"/>
      <c r="H30" s="3"/>
    </row>
    <row r="31" spans="2:8" ht="13.5">
      <c r="B31" s="3"/>
      <c r="D31" s="3"/>
      <c r="F31" s="3"/>
      <c r="G31" s="3"/>
      <c r="H31" s="3"/>
    </row>
    <row r="34" spans="2:3" ht="13.5">
      <c r="B34" s="35" t="s">
        <v>309</v>
      </c>
      <c r="C34" s="35"/>
    </row>
    <row r="38" ht="13.5">
      <c r="B38" t="s">
        <v>310</v>
      </c>
    </row>
    <row r="40" ht="13.5">
      <c r="C40" t="s">
        <v>9</v>
      </c>
    </row>
    <row r="41" ht="13.5">
      <c r="C41" t="s">
        <v>10</v>
      </c>
    </row>
    <row r="42" ht="13.5">
      <c r="C42" t="s">
        <v>11</v>
      </c>
    </row>
    <row r="43" ht="13.5">
      <c r="C43" t="s">
        <v>311</v>
      </c>
    </row>
    <row r="44" ht="13.5">
      <c r="C44" t="s">
        <v>312</v>
      </c>
    </row>
  </sheetData>
  <printOptions/>
  <pageMargins left="0.5905511811023623" right="0.1968503937007874" top="0.5905511811023623" bottom="0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workbookViewId="0" topLeftCell="A13">
      <selection activeCell="C17" sqref="C17:C20"/>
    </sheetView>
  </sheetViews>
  <sheetFormatPr defaultColWidth="8.796875" defaultRowHeight="14.25"/>
  <cols>
    <col min="1" max="1" width="8" style="3" customWidth="1"/>
    <col min="2" max="2" width="14" style="3" customWidth="1"/>
    <col min="3" max="8" width="8.59765625" style="3" customWidth="1"/>
    <col min="9" max="16384" width="9" style="3" customWidth="1"/>
  </cols>
  <sheetData>
    <row r="2" spans="2:7" ht="55.5">
      <c r="B2" s="156" t="s">
        <v>303</v>
      </c>
      <c r="C2" s="6"/>
      <c r="D2" s="6"/>
      <c r="E2" s="6"/>
      <c r="F2" s="6"/>
      <c r="G2" s="6"/>
    </row>
    <row r="3" ht="8.25" customHeight="1"/>
    <row r="4" ht="32.25">
      <c r="C4" s="168" t="s">
        <v>307</v>
      </c>
    </row>
    <row r="6" ht="17.25">
      <c r="C6" s="167" t="s">
        <v>304</v>
      </c>
    </row>
    <row r="7" ht="17.25">
      <c r="C7" s="167" t="s">
        <v>308</v>
      </c>
    </row>
    <row r="8" ht="17.25">
      <c r="C8" s="167" t="s">
        <v>371</v>
      </c>
    </row>
    <row r="15" spans="2:10" ht="18.75">
      <c r="B15" s="34" t="s">
        <v>6</v>
      </c>
      <c r="C15" s="33"/>
      <c r="D15" s="33"/>
      <c r="E15" s="33"/>
      <c r="F15" s="33"/>
      <c r="G15" s="33"/>
      <c r="H15" s="33"/>
      <c r="I15" s="33"/>
      <c r="J15" s="157"/>
    </row>
    <row r="16" ht="13.5"/>
    <row r="17" spans="2:3" ht="13.5">
      <c r="B17" s="3" t="s">
        <v>2</v>
      </c>
      <c r="C17" s="3" t="s">
        <v>32</v>
      </c>
    </row>
    <row r="18" spans="2:3" ht="13.5">
      <c r="B18" s="3"/>
      <c r="C18" s="3" t="s">
        <v>305</v>
      </c>
    </row>
    <row r="19" spans="3:6" ht="13.5">
      <c r="C19" s="5" t="s">
        <v>299</v>
      </c>
      <c r="F19" s="4"/>
    </row>
    <row r="20" spans="1:3" ht="13.5">
      <c r="A20" s="2"/>
      <c r="C20" s="3" t="s">
        <v>300</v>
      </c>
    </row>
    <row r="22" spans="2:3" ht="13.5">
      <c r="B22" s="5" t="s">
        <v>3</v>
      </c>
      <c r="C22" s="5" t="s">
        <v>33</v>
      </c>
    </row>
    <row r="23" ht="13.5">
      <c r="B23" s="5"/>
    </row>
    <row r="24" spans="2:3" ht="13.5">
      <c r="B24" s="5" t="s">
        <v>4</v>
      </c>
      <c r="C24" s="5" t="s">
        <v>261</v>
      </c>
    </row>
    <row r="25" spans="2:3" ht="13.5">
      <c r="B25" s="5"/>
      <c r="C25" s="5" t="s">
        <v>313</v>
      </c>
    </row>
    <row r="26" spans="2:4" ht="13.5">
      <c r="B26" s="5"/>
      <c r="D26" s="5"/>
    </row>
    <row r="27" ht="13.5">
      <c r="B27" s="3" t="s">
        <v>5</v>
      </c>
    </row>
    <row r="29" ht="13.5">
      <c r="B29" s="3" t="s">
        <v>306</v>
      </c>
    </row>
    <row r="30" ht="13.5">
      <c r="B30" s="3" t="s">
        <v>367</v>
      </c>
    </row>
    <row r="31" ht="13.5">
      <c r="B31" s="3" t="s">
        <v>369</v>
      </c>
    </row>
    <row r="32" ht="13.5">
      <c r="B32" s="3" t="s">
        <v>370</v>
      </c>
    </row>
    <row r="33" ht="8.25" customHeight="1"/>
    <row r="34" ht="13.5">
      <c r="B34" s="5" t="s">
        <v>368</v>
      </c>
    </row>
    <row r="35" ht="6" customHeight="1">
      <c r="B35" s="2"/>
    </row>
    <row r="36" spans="3:9" ht="18" customHeight="1">
      <c r="C36" s="158"/>
      <c r="D36" s="158" t="s">
        <v>316</v>
      </c>
      <c r="E36" s="159" t="s">
        <v>317</v>
      </c>
      <c r="F36" s="159" t="s">
        <v>318</v>
      </c>
      <c r="G36" s="159" t="s">
        <v>319</v>
      </c>
      <c r="H36" s="159" t="s">
        <v>320</v>
      </c>
      <c r="I36" s="160" t="s">
        <v>321</v>
      </c>
    </row>
    <row r="37" spans="3:9" ht="18" customHeight="1">
      <c r="C37" s="161" t="s">
        <v>20</v>
      </c>
      <c r="D37" s="234" t="s">
        <v>314</v>
      </c>
      <c r="E37" s="235"/>
      <c r="F37" s="235"/>
      <c r="G37" s="235"/>
      <c r="H37" s="235"/>
      <c r="I37" s="236"/>
    </row>
    <row r="38" spans="3:9" ht="18" customHeight="1">
      <c r="C38" s="162">
        <v>0.40625</v>
      </c>
      <c r="D38" s="228" t="s">
        <v>315</v>
      </c>
      <c r="E38" s="229"/>
      <c r="F38" s="229"/>
      <c r="G38" s="229"/>
      <c r="H38" s="229"/>
      <c r="I38" s="230"/>
    </row>
    <row r="39" spans="3:9" ht="18" customHeight="1">
      <c r="C39" s="163" t="s">
        <v>21</v>
      </c>
      <c r="D39" s="164" t="s">
        <v>349</v>
      </c>
      <c r="E39" s="164" t="s">
        <v>322</v>
      </c>
      <c r="F39" s="164" t="s">
        <v>341</v>
      </c>
      <c r="G39" s="228" t="s">
        <v>331</v>
      </c>
      <c r="H39" s="229"/>
      <c r="I39" s="230"/>
    </row>
    <row r="40" spans="3:9" ht="18" customHeight="1">
      <c r="C40" s="163" t="s">
        <v>22</v>
      </c>
      <c r="D40" s="164" t="s">
        <v>350</v>
      </c>
      <c r="E40" s="164" t="s">
        <v>323</v>
      </c>
      <c r="F40" s="164" t="s">
        <v>342</v>
      </c>
      <c r="G40" s="228" t="s">
        <v>332</v>
      </c>
      <c r="H40" s="229"/>
      <c r="I40" s="230"/>
    </row>
    <row r="41" spans="3:9" ht="18" customHeight="1">
      <c r="C41" s="163" t="s">
        <v>23</v>
      </c>
      <c r="D41" s="164" t="s">
        <v>351</v>
      </c>
      <c r="E41" s="164" t="s">
        <v>324</v>
      </c>
      <c r="F41" s="164" t="s">
        <v>343</v>
      </c>
      <c r="G41" s="228" t="s">
        <v>333</v>
      </c>
      <c r="H41" s="229"/>
      <c r="I41" s="230"/>
    </row>
    <row r="42" spans="3:9" ht="18" customHeight="1">
      <c r="C42" s="163" t="s">
        <v>24</v>
      </c>
      <c r="D42" s="164" t="s">
        <v>352</v>
      </c>
      <c r="E42" s="164" t="s">
        <v>325</v>
      </c>
      <c r="F42" s="164" t="s">
        <v>344</v>
      </c>
      <c r="G42" s="228" t="s">
        <v>334</v>
      </c>
      <c r="H42" s="229"/>
      <c r="I42" s="230"/>
    </row>
    <row r="43" spans="3:9" ht="18" customHeight="1">
      <c r="C43" s="163" t="s">
        <v>25</v>
      </c>
      <c r="D43" s="164" t="s">
        <v>353</v>
      </c>
      <c r="E43" s="164" t="s">
        <v>326</v>
      </c>
      <c r="F43" s="164" t="s">
        <v>345</v>
      </c>
      <c r="G43" s="228" t="s">
        <v>335</v>
      </c>
      <c r="H43" s="229"/>
      <c r="I43" s="230"/>
    </row>
    <row r="44" spans="3:9" ht="18" customHeight="1">
      <c r="C44" s="163" t="s">
        <v>26</v>
      </c>
      <c r="D44" s="164" t="s">
        <v>354</v>
      </c>
      <c r="E44" s="164" t="s">
        <v>327</v>
      </c>
      <c r="F44" s="164" t="s">
        <v>346</v>
      </c>
      <c r="G44" s="228" t="s">
        <v>336</v>
      </c>
      <c r="H44" s="229"/>
      <c r="I44" s="230"/>
    </row>
    <row r="45" spans="3:9" ht="18" customHeight="1">
      <c r="C45" s="163" t="s">
        <v>27</v>
      </c>
      <c r="D45" s="164" t="s">
        <v>355</v>
      </c>
      <c r="E45" s="164" t="s">
        <v>328</v>
      </c>
      <c r="F45" s="164" t="s">
        <v>347</v>
      </c>
      <c r="G45" s="164" t="s">
        <v>348</v>
      </c>
      <c r="H45" s="164" t="s">
        <v>356</v>
      </c>
      <c r="I45" s="165"/>
    </row>
    <row r="46" spans="3:9" ht="18" customHeight="1">
      <c r="C46" s="166" t="s">
        <v>28</v>
      </c>
      <c r="D46" s="164" t="s">
        <v>357</v>
      </c>
      <c r="E46" s="164" t="s">
        <v>329</v>
      </c>
      <c r="F46" s="164" t="s">
        <v>361</v>
      </c>
      <c r="G46" s="164" t="s">
        <v>358</v>
      </c>
      <c r="H46" s="228" t="s">
        <v>337</v>
      </c>
      <c r="I46" s="230"/>
    </row>
    <row r="47" spans="3:9" ht="18" customHeight="1">
      <c r="C47" s="166" t="s">
        <v>29</v>
      </c>
      <c r="D47" s="164" t="s">
        <v>359</v>
      </c>
      <c r="E47" s="164" t="s">
        <v>330</v>
      </c>
      <c r="F47" s="164" t="s">
        <v>362</v>
      </c>
      <c r="G47" s="164" t="s">
        <v>363</v>
      </c>
      <c r="H47" s="228" t="s">
        <v>338</v>
      </c>
      <c r="I47" s="230"/>
    </row>
    <row r="48" spans="3:9" ht="18" customHeight="1">
      <c r="C48" s="166" t="s">
        <v>30</v>
      </c>
      <c r="D48" s="164" t="s">
        <v>360</v>
      </c>
      <c r="E48" s="169" t="s">
        <v>390</v>
      </c>
      <c r="F48" s="164" t="s">
        <v>364</v>
      </c>
      <c r="G48" s="164" t="s">
        <v>391</v>
      </c>
      <c r="H48" s="228" t="s">
        <v>339</v>
      </c>
      <c r="I48" s="230"/>
    </row>
    <row r="49" spans="3:9" ht="18" customHeight="1">
      <c r="C49" s="166" t="s">
        <v>31</v>
      </c>
      <c r="D49" s="228" t="s">
        <v>366</v>
      </c>
      <c r="E49" s="230"/>
      <c r="F49" s="228" t="s">
        <v>365</v>
      </c>
      <c r="G49" s="230"/>
      <c r="H49" s="228" t="s">
        <v>340</v>
      </c>
      <c r="I49" s="230"/>
    </row>
    <row r="50" spans="3:9" ht="18" customHeight="1">
      <c r="C50" s="166" t="s">
        <v>372</v>
      </c>
      <c r="D50" s="164" t="s">
        <v>386</v>
      </c>
      <c r="E50" s="164" t="s">
        <v>387</v>
      </c>
      <c r="F50" s="164" t="s">
        <v>388</v>
      </c>
      <c r="G50" s="165"/>
      <c r="H50" s="164" t="s">
        <v>389</v>
      </c>
      <c r="I50" s="165"/>
    </row>
    <row r="51" spans="3:9" ht="18" customHeight="1">
      <c r="C51" s="231" t="s">
        <v>373</v>
      </c>
      <c r="D51" s="232"/>
      <c r="E51" s="232"/>
      <c r="F51" s="232"/>
      <c r="G51" s="232"/>
      <c r="H51" s="232"/>
      <c r="I51" s="233"/>
    </row>
  </sheetData>
  <mergeCells count="15">
    <mergeCell ref="G41:I41"/>
    <mergeCell ref="G42:I42"/>
    <mergeCell ref="G43:I43"/>
    <mergeCell ref="D37:I37"/>
    <mergeCell ref="D38:I38"/>
    <mergeCell ref="G39:I39"/>
    <mergeCell ref="G40:I40"/>
    <mergeCell ref="G44:I44"/>
    <mergeCell ref="H49:I49"/>
    <mergeCell ref="F49:G49"/>
    <mergeCell ref="C51:I51"/>
    <mergeCell ref="D49:E49"/>
    <mergeCell ref="H46:I46"/>
    <mergeCell ref="H47:I47"/>
    <mergeCell ref="H48:I48"/>
  </mergeCells>
  <printOptions/>
  <pageMargins left="0.1968503937007874" right="0" top="0.7874015748031497" bottom="0" header="0.5118110236220472" footer="0.5118110236220472"/>
  <pageSetup fitToHeight="1" fitToWidth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73"/>
  <sheetViews>
    <sheetView workbookViewId="0" topLeftCell="A1">
      <selection activeCell="G1" sqref="G1"/>
    </sheetView>
  </sheetViews>
  <sheetFormatPr defaultColWidth="8.796875" defaultRowHeight="14.25"/>
  <cols>
    <col min="1" max="1" width="1.8984375" style="0" customWidth="1"/>
    <col min="2" max="2" width="4.8984375" style="1" bestFit="1" customWidth="1"/>
    <col min="3" max="3" width="3.8984375" style="40" customWidth="1"/>
    <col min="4" max="4" width="4.5" style="0" customWidth="1"/>
    <col min="5" max="5" width="10.5" style="16" customWidth="1"/>
    <col min="6" max="7" width="8.59765625" style="16" customWidth="1"/>
    <col min="8" max="8" width="6.59765625" style="10" customWidth="1"/>
    <col min="9" max="9" width="2.5" style="16" customWidth="1"/>
    <col min="10" max="10" width="4.8984375" style="1" bestFit="1" customWidth="1"/>
    <col min="11" max="11" width="3.69921875" style="0" customWidth="1"/>
    <col min="12" max="12" width="4.69921875" style="16" customWidth="1"/>
    <col min="13" max="13" width="9" style="16" customWidth="1"/>
    <col min="14" max="15" width="8.59765625" style="16" customWidth="1"/>
    <col min="16" max="16" width="6.59765625" style="16" customWidth="1"/>
    <col min="17" max="17" width="4.8984375" style="1" customWidth="1"/>
  </cols>
  <sheetData>
    <row r="3" spans="3:11" ht="17.25">
      <c r="C3" s="72" t="s">
        <v>40</v>
      </c>
      <c r="K3" s="72" t="s">
        <v>38</v>
      </c>
    </row>
    <row r="4" spans="2:16" ht="13.5">
      <c r="B4" s="8" t="s">
        <v>36</v>
      </c>
      <c r="C4" s="69" t="s">
        <v>37</v>
      </c>
      <c r="D4" s="11"/>
      <c r="E4" s="17" t="s">
        <v>34</v>
      </c>
      <c r="F4" s="17"/>
      <c r="G4" s="17" t="s">
        <v>35</v>
      </c>
      <c r="H4" s="13" t="s">
        <v>85</v>
      </c>
      <c r="J4" s="8" t="s">
        <v>36</v>
      </c>
      <c r="K4" s="12" t="s">
        <v>37</v>
      </c>
      <c r="L4" s="19"/>
      <c r="M4" s="19" t="s">
        <v>34</v>
      </c>
      <c r="N4" s="19"/>
      <c r="O4" s="19" t="s">
        <v>35</v>
      </c>
      <c r="P4" s="15" t="s">
        <v>85</v>
      </c>
    </row>
    <row r="5" spans="2:16" ht="13.5">
      <c r="B5" s="8">
        <v>1</v>
      </c>
      <c r="C5" s="244">
        <v>1</v>
      </c>
      <c r="D5" s="244" t="s">
        <v>230</v>
      </c>
      <c r="E5" s="17" t="s">
        <v>109</v>
      </c>
      <c r="F5" s="17" t="s">
        <v>110</v>
      </c>
      <c r="G5" s="17" t="s">
        <v>111</v>
      </c>
      <c r="H5" s="24" t="s">
        <v>102</v>
      </c>
      <c r="J5" s="8">
        <v>47</v>
      </c>
      <c r="K5" s="244">
        <v>1</v>
      </c>
      <c r="L5" s="244" t="s">
        <v>230</v>
      </c>
      <c r="M5" s="17" t="s">
        <v>143</v>
      </c>
      <c r="N5" s="17" t="s">
        <v>144</v>
      </c>
      <c r="O5" s="17" t="s">
        <v>111</v>
      </c>
      <c r="P5" s="24" t="s">
        <v>102</v>
      </c>
    </row>
    <row r="6" spans="2:16" ht="13.5">
      <c r="B6" s="8">
        <v>2</v>
      </c>
      <c r="C6" s="239"/>
      <c r="D6" s="239"/>
      <c r="E6" s="25" t="s">
        <v>112</v>
      </c>
      <c r="F6" s="25" t="s">
        <v>113</v>
      </c>
      <c r="G6" s="25" t="s">
        <v>114</v>
      </c>
      <c r="H6" s="14" t="s">
        <v>102</v>
      </c>
      <c r="J6" s="8">
        <v>48</v>
      </c>
      <c r="K6" s="239"/>
      <c r="L6" s="239"/>
      <c r="M6" s="25" t="s">
        <v>145</v>
      </c>
      <c r="N6" s="25" t="s">
        <v>146</v>
      </c>
      <c r="O6" s="25" t="s">
        <v>111</v>
      </c>
      <c r="P6" s="14" t="s">
        <v>102</v>
      </c>
    </row>
    <row r="7" spans="2:16" ht="13.5">
      <c r="B7" s="8">
        <v>3</v>
      </c>
      <c r="C7" s="239">
        <v>2</v>
      </c>
      <c r="D7" s="239" t="s">
        <v>395</v>
      </c>
      <c r="E7" s="26" t="s">
        <v>58</v>
      </c>
      <c r="F7" s="26" t="s">
        <v>1</v>
      </c>
      <c r="G7" s="26" t="s">
        <v>91</v>
      </c>
      <c r="H7" s="27" t="s">
        <v>105</v>
      </c>
      <c r="J7" s="8">
        <v>49</v>
      </c>
      <c r="K7" s="239">
        <v>2</v>
      </c>
      <c r="L7" s="240" t="s">
        <v>230</v>
      </c>
      <c r="M7" s="26" t="s">
        <v>147</v>
      </c>
      <c r="N7" s="26" t="s">
        <v>148</v>
      </c>
      <c r="O7" s="26" t="s">
        <v>122</v>
      </c>
      <c r="P7" s="27" t="s">
        <v>193</v>
      </c>
    </row>
    <row r="8" spans="2:16" ht="13.5">
      <c r="B8" s="8">
        <v>4</v>
      </c>
      <c r="C8" s="239"/>
      <c r="D8" s="239"/>
      <c r="E8" s="28" t="s">
        <v>115</v>
      </c>
      <c r="F8" s="28" t="s">
        <v>116</v>
      </c>
      <c r="G8" s="28" t="s">
        <v>106</v>
      </c>
      <c r="H8" s="29" t="s">
        <v>105</v>
      </c>
      <c r="J8" s="8">
        <v>50</v>
      </c>
      <c r="K8" s="239"/>
      <c r="L8" s="240"/>
      <c r="M8" s="28" t="s">
        <v>149</v>
      </c>
      <c r="N8" s="28" t="s">
        <v>150</v>
      </c>
      <c r="O8" s="28" t="s">
        <v>122</v>
      </c>
      <c r="P8" s="29" t="s">
        <v>193</v>
      </c>
    </row>
    <row r="9" spans="2:16" ht="13.5">
      <c r="B9" s="8">
        <v>5</v>
      </c>
      <c r="C9" s="239">
        <v>3</v>
      </c>
      <c r="D9" s="239" t="s">
        <v>396</v>
      </c>
      <c r="E9" s="25" t="s">
        <v>178</v>
      </c>
      <c r="F9" s="25" t="s">
        <v>179</v>
      </c>
      <c r="G9" s="25" t="s">
        <v>180</v>
      </c>
      <c r="H9" s="14" t="s">
        <v>102</v>
      </c>
      <c r="I9" s="20"/>
      <c r="J9" s="8">
        <v>51</v>
      </c>
      <c r="K9" s="239">
        <v>3</v>
      </c>
      <c r="L9" s="240" t="s">
        <v>231</v>
      </c>
      <c r="M9" s="25" t="s">
        <v>151</v>
      </c>
      <c r="N9" s="25" t="s">
        <v>152</v>
      </c>
      <c r="O9" s="25" t="s">
        <v>122</v>
      </c>
      <c r="P9" s="14" t="s">
        <v>193</v>
      </c>
    </row>
    <row r="10" spans="2:16" ht="13.5">
      <c r="B10" s="8">
        <v>6</v>
      </c>
      <c r="C10" s="239"/>
      <c r="D10" s="239"/>
      <c r="E10" s="25" t="s">
        <v>181</v>
      </c>
      <c r="F10" s="25" t="s">
        <v>182</v>
      </c>
      <c r="G10" s="25" t="s">
        <v>183</v>
      </c>
      <c r="H10" s="14" t="s">
        <v>102</v>
      </c>
      <c r="J10" s="8">
        <v>52</v>
      </c>
      <c r="K10" s="239"/>
      <c r="L10" s="240"/>
      <c r="M10" s="25" t="s">
        <v>153</v>
      </c>
      <c r="N10" s="25" t="s">
        <v>154</v>
      </c>
      <c r="O10" s="25" t="s">
        <v>122</v>
      </c>
      <c r="P10" s="14" t="s">
        <v>193</v>
      </c>
    </row>
    <row r="11" spans="2:16" ht="13.5">
      <c r="B11" s="8">
        <v>7</v>
      </c>
      <c r="C11" s="239">
        <v>4</v>
      </c>
      <c r="D11" s="239" t="s">
        <v>230</v>
      </c>
      <c r="E11" s="26" t="s">
        <v>46</v>
      </c>
      <c r="F11" s="26" t="s">
        <v>118</v>
      </c>
      <c r="G11" s="26" t="s">
        <v>0</v>
      </c>
      <c r="H11" s="27" t="s">
        <v>86</v>
      </c>
      <c r="J11" s="8">
        <v>53</v>
      </c>
      <c r="K11" s="239">
        <v>4</v>
      </c>
      <c r="L11" s="242" t="s">
        <v>234</v>
      </c>
      <c r="M11" s="26" t="s">
        <v>155</v>
      </c>
      <c r="N11" s="26" t="s">
        <v>156</v>
      </c>
      <c r="O11" s="26" t="s">
        <v>59</v>
      </c>
      <c r="P11" s="27" t="s">
        <v>87</v>
      </c>
    </row>
    <row r="12" spans="2:16" ht="13.5">
      <c r="B12" s="8">
        <v>8</v>
      </c>
      <c r="C12" s="239"/>
      <c r="D12" s="239"/>
      <c r="E12" s="28" t="s">
        <v>378</v>
      </c>
      <c r="F12" s="28" t="s">
        <v>398</v>
      </c>
      <c r="G12" s="28" t="s">
        <v>0</v>
      </c>
      <c r="H12" s="29"/>
      <c r="J12" s="8">
        <v>54</v>
      </c>
      <c r="K12" s="239"/>
      <c r="L12" s="242"/>
      <c r="M12" s="28" t="s">
        <v>157</v>
      </c>
      <c r="N12" s="28" t="s">
        <v>158</v>
      </c>
      <c r="O12" s="28" t="s">
        <v>59</v>
      </c>
      <c r="P12" s="29" t="s">
        <v>87</v>
      </c>
    </row>
    <row r="13" spans="2:16" ht="13.5">
      <c r="B13" s="8">
        <v>9</v>
      </c>
      <c r="C13" s="239">
        <v>5</v>
      </c>
      <c r="D13" s="239" t="s">
        <v>396</v>
      </c>
      <c r="E13" s="26" t="s">
        <v>88</v>
      </c>
      <c r="F13" s="26" t="s">
        <v>117</v>
      </c>
      <c r="G13" s="26" t="s">
        <v>0</v>
      </c>
      <c r="H13" s="27" t="s">
        <v>86</v>
      </c>
      <c r="I13" s="20"/>
      <c r="J13" s="8">
        <v>55</v>
      </c>
      <c r="K13" s="239">
        <v>5</v>
      </c>
      <c r="L13" s="242" t="s">
        <v>233</v>
      </c>
      <c r="M13" s="25" t="s">
        <v>255</v>
      </c>
      <c r="N13" s="25" t="s">
        <v>159</v>
      </c>
      <c r="O13" s="25" t="s">
        <v>59</v>
      </c>
      <c r="P13" s="14" t="s">
        <v>87</v>
      </c>
    </row>
    <row r="14" spans="2:16" ht="13.5">
      <c r="B14" s="8">
        <v>10</v>
      </c>
      <c r="C14" s="239"/>
      <c r="D14" s="239"/>
      <c r="E14" s="28" t="s">
        <v>377</v>
      </c>
      <c r="F14" s="28" t="s">
        <v>400</v>
      </c>
      <c r="G14" s="28" t="s">
        <v>86</v>
      </c>
      <c r="H14" s="29"/>
      <c r="J14" s="8">
        <v>56</v>
      </c>
      <c r="K14" s="239"/>
      <c r="L14" s="242"/>
      <c r="M14" s="25" t="s">
        <v>75</v>
      </c>
      <c r="N14" s="25" t="s">
        <v>142</v>
      </c>
      <c r="O14" s="25" t="s">
        <v>59</v>
      </c>
      <c r="P14" s="14" t="s">
        <v>87</v>
      </c>
    </row>
    <row r="15" spans="2:16" ht="13.5">
      <c r="B15" s="8">
        <v>11</v>
      </c>
      <c r="C15" s="239">
        <v>6</v>
      </c>
      <c r="D15" s="239" t="s">
        <v>397</v>
      </c>
      <c r="E15" s="26" t="s">
        <v>43</v>
      </c>
      <c r="F15" s="26" t="s">
        <v>119</v>
      </c>
      <c r="G15" s="26" t="s">
        <v>0</v>
      </c>
      <c r="H15" s="27" t="s">
        <v>86</v>
      </c>
      <c r="J15" s="8">
        <v>57</v>
      </c>
      <c r="K15" s="239">
        <v>6</v>
      </c>
      <c r="L15" s="242" t="s">
        <v>232</v>
      </c>
      <c r="M15" s="26" t="s">
        <v>160</v>
      </c>
      <c r="N15" s="26" t="s">
        <v>161</v>
      </c>
      <c r="O15" s="26" t="s">
        <v>59</v>
      </c>
      <c r="P15" s="27" t="s">
        <v>87</v>
      </c>
    </row>
    <row r="16" spans="2:16" ht="13.5">
      <c r="B16" s="8">
        <v>12</v>
      </c>
      <c r="C16" s="239"/>
      <c r="D16" s="239"/>
      <c r="E16" s="28" t="s">
        <v>381</v>
      </c>
      <c r="F16" s="28" t="s">
        <v>399</v>
      </c>
      <c r="G16" s="28" t="s">
        <v>382</v>
      </c>
      <c r="H16" s="29"/>
      <c r="J16" s="8">
        <v>58</v>
      </c>
      <c r="K16" s="239"/>
      <c r="L16" s="242"/>
      <c r="M16" s="28" t="s">
        <v>162</v>
      </c>
      <c r="N16" s="28" t="s">
        <v>163</v>
      </c>
      <c r="O16" s="28" t="s">
        <v>59</v>
      </c>
      <c r="P16" s="29" t="s">
        <v>87</v>
      </c>
    </row>
    <row r="17" spans="2:16" ht="13.5">
      <c r="B17" s="8">
        <v>13</v>
      </c>
      <c r="C17" s="239">
        <v>7</v>
      </c>
      <c r="D17" s="239" t="s">
        <v>397</v>
      </c>
      <c r="E17" s="26" t="s">
        <v>42</v>
      </c>
      <c r="F17" s="26" t="s">
        <v>57</v>
      </c>
      <c r="G17" s="26" t="s">
        <v>393</v>
      </c>
      <c r="H17" s="27" t="s">
        <v>86</v>
      </c>
      <c r="J17" s="8">
        <v>59</v>
      </c>
      <c r="K17" s="239">
        <v>7</v>
      </c>
      <c r="L17" s="241" t="s">
        <v>234</v>
      </c>
      <c r="M17" s="25" t="s">
        <v>164</v>
      </c>
      <c r="N17" s="25" t="s">
        <v>93</v>
      </c>
      <c r="O17" s="25" t="s">
        <v>94</v>
      </c>
      <c r="P17" s="14" t="s">
        <v>95</v>
      </c>
    </row>
    <row r="18" spans="2:16" ht="13.5">
      <c r="B18" s="8">
        <v>14</v>
      </c>
      <c r="C18" s="239"/>
      <c r="D18" s="239"/>
      <c r="E18" s="28" t="s">
        <v>380</v>
      </c>
      <c r="F18" s="28" t="s">
        <v>402</v>
      </c>
      <c r="G18" s="28" t="s">
        <v>401</v>
      </c>
      <c r="H18" s="29"/>
      <c r="J18" s="8">
        <v>60</v>
      </c>
      <c r="K18" s="239"/>
      <c r="L18" s="241"/>
      <c r="M18" s="25" t="s">
        <v>48</v>
      </c>
      <c r="N18" s="25" t="s">
        <v>96</v>
      </c>
      <c r="O18" s="25" t="s">
        <v>94</v>
      </c>
      <c r="P18" s="14" t="s">
        <v>95</v>
      </c>
    </row>
    <row r="19" spans="2:16" ht="13.5">
      <c r="B19" s="8"/>
      <c r="C19" s="239">
        <v>8</v>
      </c>
      <c r="D19" s="239"/>
      <c r="E19" s="26"/>
      <c r="F19" s="26"/>
      <c r="G19" s="26"/>
      <c r="H19" s="27"/>
      <c r="J19" s="8">
        <v>61</v>
      </c>
      <c r="K19" s="239">
        <v>8</v>
      </c>
      <c r="L19" s="242" t="s">
        <v>231</v>
      </c>
      <c r="M19" s="26" t="s">
        <v>165</v>
      </c>
      <c r="N19" s="26" t="s">
        <v>166</v>
      </c>
      <c r="O19" s="26" t="s">
        <v>60</v>
      </c>
      <c r="P19" s="27" t="s">
        <v>87</v>
      </c>
    </row>
    <row r="20" spans="2:16" ht="13.5">
      <c r="B20" s="8"/>
      <c r="C20" s="247"/>
      <c r="D20" s="247"/>
      <c r="E20" s="28"/>
      <c r="F20" s="28"/>
      <c r="G20" s="28"/>
      <c r="H20" s="29"/>
      <c r="J20" s="8">
        <v>62</v>
      </c>
      <c r="K20" s="214"/>
      <c r="L20" s="243"/>
      <c r="M20" s="28" t="s">
        <v>76</v>
      </c>
      <c r="N20" s="28" t="s">
        <v>167</v>
      </c>
      <c r="O20" s="28" t="s">
        <v>60</v>
      </c>
      <c r="P20" s="29" t="s">
        <v>87</v>
      </c>
    </row>
    <row r="21" spans="3:16" ht="13.5">
      <c r="C21" s="70"/>
      <c r="D21" s="7"/>
      <c r="E21" s="61"/>
      <c r="F21" s="62"/>
      <c r="G21" s="61"/>
      <c r="H21" s="63"/>
      <c r="J21" s="8">
        <v>63</v>
      </c>
      <c r="K21" s="239">
        <v>9</v>
      </c>
      <c r="L21" s="242" t="s">
        <v>230</v>
      </c>
      <c r="M21" s="25" t="s">
        <v>77</v>
      </c>
      <c r="N21" s="25" t="s">
        <v>97</v>
      </c>
      <c r="O21" s="25" t="s">
        <v>60</v>
      </c>
      <c r="P21" s="14" t="s">
        <v>87</v>
      </c>
    </row>
    <row r="22" spans="3:16" ht="13.5">
      <c r="C22" s="71"/>
      <c r="D22" s="1"/>
      <c r="E22" s="20"/>
      <c r="F22" s="18"/>
      <c r="G22" s="20"/>
      <c r="H22" s="68"/>
      <c r="J22" s="8">
        <v>64</v>
      </c>
      <c r="K22" s="239"/>
      <c r="L22" s="242"/>
      <c r="M22" s="25" t="s">
        <v>107</v>
      </c>
      <c r="N22" s="25" t="s">
        <v>98</v>
      </c>
      <c r="O22" s="25" t="s">
        <v>60</v>
      </c>
      <c r="P22" s="14" t="s">
        <v>87</v>
      </c>
    </row>
    <row r="23" spans="3:16" ht="17.25">
      <c r="C23" s="73" t="s">
        <v>39</v>
      </c>
      <c r="D23" s="1"/>
      <c r="E23" s="20"/>
      <c r="F23" s="18"/>
      <c r="G23" s="20"/>
      <c r="H23" s="68"/>
      <c r="J23" s="8">
        <v>65</v>
      </c>
      <c r="K23" s="239">
        <v>10</v>
      </c>
      <c r="L23" s="241" t="s">
        <v>233</v>
      </c>
      <c r="M23" s="30" t="s">
        <v>168</v>
      </c>
      <c r="N23" s="30" t="s">
        <v>169</v>
      </c>
      <c r="O23" s="26" t="s">
        <v>53</v>
      </c>
      <c r="P23" s="27" t="s">
        <v>92</v>
      </c>
    </row>
    <row r="24" spans="2:16" ht="13.5">
      <c r="B24" s="8">
        <v>15</v>
      </c>
      <c r="C24" s="244">
        <v>1</v>
      </c>
      <c r="D24" s="246" t="s">
        <v>230</v>
      </c>
      <c r="E24" s="32" t="s">
        <v>120</v>
      </c>
      <c r="F24" s="32" t="s">
        <v>121</v>
      </c>
      <c r="G24" s="17" t="s">
        <v>122</v>
      </c>
      <c r="H24" s="24" t="s">
        <v>193</v>
      </c>
      <c r="J24" s="8">
        <v>66</v>
      </c>
      <c r="K24" s="214"/>
      <c r="L24" s="241"/>
      <c r="M24" s="31" t="s">
        <v>170</v>
      </c>
      <c r="N24" s="28" t="s">
        <v>171</v>
      </c>
      <c r="O24" s="31" t="s">
        <v>53</v>
      </c>
      <c r="P24" s="29" t="s">
        <v>92</v>
      </c>
    </row>
    <row r="25" spans="2:17" ht="13.5">
      <c r="B25" s="8">
        <v>16</v>
      </c>
      <c r="C25" s="239"/>
      <c r="D25" s="242"/>
      <c r="E25" s="31" t="s">
        <v>123</v>
      </c>
      <c r="F25" s="28" t="s">
        <v>124</v>
      </c>
      <c r="G25" s="31" t="s">
        <v>125</v>
      </c>
      <c r="H25" s="29" t="s">
        <v>193</v>
      </c>
      <c r="J25" s="8">
        <v>67</v>
      </c>
      <c r="K25" s="239">
        <v>11</v>
      </c>
      <c r="L25" s="241" t="s">
        <v>232</v>
      </c>
      <c r="M25" s="30" t="s">
        <v>19</v>
      </c>
      <c r="N25" s="30" t="s">
        <v>140</v>
      </c>
      <c r="O25" s="26" t="s">
        <v>53</v>
      </c>
      <c r="P25" s="27" t="s">
        <v>92</v>
      </c>
      <c r="Q25" s="9"/>
    </row>
    <row r="26" spans="2:16" ht="13.5">
      <c r="B26" s="8">
        <v>17</v>
      </c>
      <c r="C26" s="239">
        <v>2</v>
      </c>
      <c r="D26" s="239" t="s">
        <v>231</v>
      </c>
      <c r="E26" s="21" t="s">
        <v>89</v>
      </c>
      <c r="F26" s="25" t="s">
        <v>90</v>
      </c>
      <c r="G26" s="25" t="s">
        <v>91</v>
      </c>
      <c r="H26" s="14" t="s">
        <v>105</v>
      </c>
      <c r="J26" s="8">
        <v>68</v>
      </c>
      <c r="K26" s="239"/>
      <c r="L26" s="241"/>
      <c r="M26" s="31" t="s">
        <v>52</v>
      </c>
      <c r="N26" s="28" t="s">
        <v>141</v>
      </c>
      <c r="O26" s="31" t="s">
        <v>53</v>
      </c>
      <c r="P26" s="29" t="s">
        <v>92</v>
      </c>
    </row>
    <row r="27" spans="2:16" ht="13.5">
      <c r="B27" s="8">
        <v>18</v>
      </c>
      <c r="C27" s="239"/>
      <c r="D27" s="239"/>
      <c r="E27" s="31" t="s">
        <v>126</v>
      </c>
      <c r="F27" s="28" t="s">
        <v>127</v>
      </c>
      <c r="G27" s="31" t="s">
        <v>106</v>
      </c>
      <c r="H27" s="29" t="s">
        <v>105</v>
      </c>
      <c r="J27" s="8">
        <v>69</v>
      </c>
      <c r="K27" s="239">
        <v>12</v>
      </c>
      <c r="L27" s="239" t="s">
        <v>231</v>
      </c>
      <c r="M27" s="30" t="s">
        <v>54</v>
      </c>
      <c r="N27" s="30" t="s">
        <v>99</v>
      </c>
      <c r="O27" s="26" t="s">
        <v>50</v>
      </c>
      <c r="P27" s="27" t="s">
        <v>86</v>
      </c>
    </row>
    <row r="28" spans="2:17" ht="13.5">
      <c r="B28" s="8">
        <v>19</v>
      </c>
      <c r="C28" s="239">
        <v>3</v>
      </c>
      <c r="D28" s="242" t="s">
        <v>230</v>
      </c>
      <c r="E28" s="30" t="s">
        <v>63</v>
      </c>
      <c r="F28" s="30" t="s">
        <v>64</v>
      </c>
      <c r="G28" s="26" t="s">
        <v>65</v>
      </c>
      <c r="H28" s="27" t="s">
        <v>87</v>
      </c>
      <c r="J28" s="8">
        <v>70</v>
      </c>
      <c r="K28" s="214"/>
      <c r="L28" s="239"/>
      <c r="M28" s="25" t="s">
        <v>51</v>
      </c>
      <c r="N28" s="25" t="s">
        <v>100</v>
      </c>
      <c r="O28" s="25" t="s">
        <v>50</v>
      </c>
      <c r="P28" s="14" t="s">
        <v>86</v>
      </c>
      <c r="Q28" s="9"/>
    </row>
    <row r="29" spans="2:16" ht="13.5">
      <c r="B29" s="8">
        <v>20</v>
      </c>
      <c r="C29" s="239"/>
      <c r="D29" s="242"/>
      <c r="E29" s="31" t="s">
        <v>66</v>
      </c>
      <c r="F29" s="28" t="s">
        <v>67</v>
      </c>
      <c r="G29" s="31" t="s">
        <v>65</v>
      </c>
      <c r="H29" s="29" t="s">
        <v>87</v>
      </c>
      <c r="J29" s="8">
        <v>71</v>
      </c>
      <c r="K29" s="239">
        <v>13</v>
      </c>
      <c r="L29" s="239" t="s">
        <v>232</v>
      </c>
      <c r="M29" s="26" t="s">
        <v>172</v>
      </c>
      <c r="N29" s="26" t="s">
        <v>173</v>
      </c>
      <c r="O29" s="26" t="s">
        <v>114</v>
      </c>
      <c r="P29" s="27" t="s">
        <v>102</v>
      </c>
    </row>
    <row r="30" spans="2:16" ht="13.5">
      <c r="B30" s="8">
        <v>21</v>
      </c>
      <c r="C30" s="239">
        <v>4</v>
      </c>
      <c r="D30" s="239" t="s">
        <v>231</v>
      </c>
      <c r="E30" s="26" t="s">
        <v>128</v>
      </c>
      <c r="F30" s="26" t="s">
        <v>129</v>
      </c>
      <c r="G30" s="26" t="s">
        <v>65</v>
      </c>
      <c r="H30" s="27" t="s">
        <v>87</v>
      </c>
      <c r="J30" s="8">
        <v>72</v>
      </c>
      <c r="K30" s="239"/>
      <c r="L30" s="239"/>
      <c r="M30" s="28" t="s">
        <v>174</v>
      </c>
      <c r="N30" s="28" t="s">
        <v>175</v>
      </c>
      <c r="O30" s="28" t="s">
        <v>176</v>
      </c>
      <c r="P30" s="29" t="s">
        <v>102</v>
      </c>
    </row>
    <row r="31" spans="2:16" ht="13.5">
      <c r="B31" s="8">
        <v>22</v>
      </c>
      <c r="C31" s="239"/>
      <c r="D31" s="239"/>
      <c r="E31" s="28" t="s">
        <v>61</v>
      </c>
      <c r="F31" s="28" t="s">
        <v>62</v>
      </c>
      <c r="G31" s="31" t="s">
        <v>65</v>
      </c>
      <c r="H31" s="29" t="s">
        <v>87</v>
      </c>
      <c r="J31" s="8">
        <v>73</v>
      </c>
      <c r="K31" s="239">
        <v>14</v>
      </c>
      <c r="L31" s="239" t="s">
        <v>233</v>
      </c>
      <c r="M31" s="25" t="s">
        <v>17</v>
      </c>
      <c r="N31" s="25" t="s">
        <v>177</v>
      </c>
      <c r="O31" s="25" t="s">
        <v>70</v>
      </c>
      <c r="P31" s="14" t="s">
        <v>86</v>
      </c>
    </row>
    <row r="32" spans="2:16" ht="13.5">
      <c r="B32" s="8">
        <v>23</v>
      </c>
      <c r="C32" s="239">
        <v>5</v>
      </c>
      <c r="D32" s="242" t="s">
        <v>230</v>
      </c>
      <c r="E32" s="25" t="s">
        <v>130</v>
      </c>
      <c r="F32" s="25" t="s">
        <v>131</v>
      </c>
      <c r="G32" s="31" t="s">
        <v>132</v>
      </c>
      <c r="H32" s="29" t="s">
        <v>95</v>
      </c>
      <c r="J32" s="8">
        <v>74</v>
      </c>
      <c r="K32" s="214"/>
      <c r="L32" s="239"/>
      <c r="M32" s="25" t="s">
        <v>80</v>
      </c>
      <c r="N32" s="25" t="s">
        <v>101</v>
      </c>
      <c r="O32" s="25" t="s">
        <v>70</v>
      </c>
      <c r="P32" s="14" t="s">
        <v>86</v>
      </c>
    </row>
    <row r="33" spans="2:16" ht="13.5">
      <c r="B33" s="8">
        <v>24</v>
      </c>
      <c r="C33" s="239"/>
      <c r="D33" s="242"/>
      <c r="E33" s="25" t="s">
        <v>133</v>
      </c>
      <c r="F33" s="25" t="s">
        <v>134</v>
      </c>
      <c r="G33" s="25" t="s">
        <v>81</v>
      </c>
      <c r="H33" s="14" t="s">
        <v>95</v>
      </c>
      <c r="J33" s="8">
        <v>75</v>
      </c>
      <c r="K33" s="239">
        <v>15</v>
      </c>
      <c r="L33" s="241" t="s">
        <v>231</v>
      </c>
      <c r="M33" s="26" t="s">
        <v>256</v>
      </c>
      <c r="N33" s="26" t="s">
        <v>257</v>
      </c>
      <c r="O33" s="26" t="s">
        <v>71</v>
      </c>
      <c r="P33" s="27" t="s">
        <v>95</v>
      </c>
    </row>
    <row r="34" spans="2:16" ht="13.5">
      <c r="B34" s="8">
        <v>25</v>
      </c>
      <c r="C34" s="239">
        <v>6</v>
      </c>
      <c r="D34" s="239" t="s">
        <v>231</v>
      </c>
      <c r="E34" s="26" t="s">
        <v>135</v>
      </c>
      <c r="F34" s="26" t="s">
        <v>136</v>
      </c>
      <c r="G34" s="26" t="s">
        <v>137</v>
      </c>
      <c r="H34" s="27" t="s">
        <v>102</v>
      </c>
      <c r="J34" s="8">
        <v>76</v>
      </c>
      <c r="K34" s="239"/>
      <c r="L34" s="241"/>
      <c r="M34" s="28" t="s">
        <v>83</v>
      </c>
      <c r="N34" s="28" t="s">
        <v>223</v>
      </c>
      <c r="O34" s="28" t="s">
        <v>71</v>
      </c>
      <c r="P34" s="29" t="s">
        <v>95</v>
      </c>
    </row>
    <row r="35" spans="2:16" ht="13.5">
      <c r="B35" s="8">
        <v>26</v>
      </c>
      <c r="C35" s="239"/>
      <c r="D35" s="239"/>
      <c r="E35" s="28" t="s">
        <v>138</v>
      </c>
      <c r="F35" s="28" t="s">
        <v>139</v>
      </c>
      <c r="G35" s="28" t="s">
        <v>114</v>
      </c>
      <c r="H35" s="29" t="s">
        <v>102</v>
      </c>
      <c r="J35" s="8">
        <v>77</v>
      </c>
      <c r="K35" s="239">
        <v>16</v>
      </c>
      <c r="L35" s="241" t="s">
        <v>230</v>
      </c>
      <c r="M35" s="25" t="s">
        <v>82</v>
      </c>
      <c r="N35" s="25" t="s">
        <v>224</v>
      </c>
      <c r="O35" s="25" t="s">
        <v>71</v>
      </c>
      <c r="P35" s="14" t="s">
        <v>95</v>
      </c>
    </row>
    <row r="36" spans="2:16" ht="13.5">
      <c r="B36" s="8">
        <v>27</v>
      </c>
      <c r="C36" s="239">
        <v>7</v>
      </c>
      <c r="D36" s="239" t="s">
        <v>231</v>
      </c>
      <c r="E36" s="26" t="s">
        <v>45</v>
      </c>
      <c r="F36" s="26" t="s">
        <v>72</v>
      </c>
      <c r="G36" s="26" t="s">
        <v>44</v>
      </c>
      <c r="H36" s="27" t="s">
        <v>41</v>
      </c>
      <c r="J36" s="8">
        <v>78</v>
      </c>
      <c r="K36" s="214"/>
      <c r="L36" s="241"/>
      <c r="M36" s="25" t="s">
        <v>49</v>
      </c>
      <c r="N36" s="25" t="s">
        <v>225</v>
      </c>
      <c r="O36" s="25" t="s">
        <v>71</v>
      </c>
      <c r="P36" s="14" t="s">
        <v>95</v>
      </c>
    </row>
    <row r="37" spans="2:16" ht="13.5">
      <c r="B37" s="8">
        <v>28</v>
      </c>
      <c r="C37" s="239"/>
      <c r="D37" s="239"/>
      <c r="E37" s="25" t="s">
        <v>73</v>
      </c>
      <c r="F37" s="25" t="s">
        <v>74</v>
      </c>
      <c r="G37" s="25" t="s">
        <v>44</v>
      </c>
      <c r="H37" s="14" t="s">
        <v>41</v>
      </c>
      <c r="I37" s="20"/>
      <c r="J37" s="8">
        <v>79</v>
      </c>
      <c r="K37" s="239">
        <v>17</v>
      </c>
      <c r="L37" s="213" t="s">
        <v>232</v>
      </c>
      <c r="M37" s="26" t="s">
        <v>187</v>
      </c>
      <c r="N37" s="26" t="s">
        <v>226</v>
      </c>
      <c r="O37" s="26" t="s">
        <v>188</v>
      </c>
      <c r="P37" s="27" t="s">
        <v>189</v>
      </c>
    </row>
    <row r="38" spans="2:16" ht="13.5">
      <c r="B38" s="8">
        <v>29</v>
      </c>
      <c r="C38" s="239">
        <v>8</v>
      </c>
      <c r="D38" s="242" t="s">
        <v>230</v>
      </c>
      <c r="E38" s="26" t="s">
        <v>184</v>
      </c>
      <c r="F38" s="26" t="s">
        <v>185</v>
      </c>
      <c r="G38" s="26" t="s">
        <v>18</v>
      </c>
      <c r="H38" s="27" t="s">
        <v>86</v>
      </c>
      <c r="J38" s="8">
        <v>80</v>
      </c>
      <c r="K38" s="239"/>
      <c r="L38" s="240"/>
      <c r="M38" s="28" t="s">
        <v>258</v>
      </c>
      <c r="N38" s="28" t="s">
        <v>259</v>
      </c>
      <c r="O38" s="28" t="s">
        <v>188</v>
      </c>
      <c r="P38" s="29" t="s">
        <v>189</v>
      </c>
    </row>
    <row r="39" spans="2:16" ht="13.5">
      <c r="B39" s="8">
        <v>30</v>
      </c>
      <c r="C39" s="247"/>
      <c r="D39" s="245"/>
      <c r="E39" s="28" t="s">
        <v>84</v>
      </c>
      <c r="F39" s="28" t="s">
        <v>186</v>
      </c>
      <c r="G39" s="28" t="s">
        <v>18</v>
      </c>
      <c r="H39" s="29" t="s">
        <v>86</v>
      </c>
      <c r="I39" s="20"/>
      <c r="J39" s="8">
        <v>81</v>
      </c>
      <c r="K39" s="239">
        <v>18</v>
      </c>
      <c r="L39" s="239" t="s">
        <v>234</v>
      </c>
      <c r="M39" s="25" t="s">
        <v>103</v>
      </c>
      <c r="N39" s="25" t="s">
        <v>227</v>
      </c>
      <c r="O39" s="25" t="s">
        <v>70</v>
      </c>
      <c r="P39" s="14" t="s">
        <v>86</v>
      </c>
    </row>
    <row r="40" spans="3:16" ht="13.5">
      <c r="C40" s="70"/>
      <c r="D40" s="7"/>
      <c r="E40" s="61"/>
      <c r="F40" s="62"/>
      <c r="G40" s="61"/>
      <c r="H40" s="63"/>
      <c r="J40" s="8">
        <v>82</v>
      </c>
      <c r="K40" s="214"/>
      <c r="L40" s="239"/>
      <c r="M40" s="25" t="s">
        <v>104</v>
      </c>
      <c r="N40" s="25" t="s">
        <v>228</v>
      </c>
      <c r="O40" s="25" t="s">
        <v>70</v>
      </c>
      <c r="P40" s="14" t="s">
        <v>86</v>
      </c>
    </row>
    <row r="41" spans="3:16" ht="13.5">
      <c r="C41" s="71"/>
      <c r="D41" s="1"/>
      <c r="E41" s="20"/>
      <c r="F41" s="18"/>
      <c r="G41" s="20"/>
      <c r="H41" s="68"/>
      <c r="J41" s="8">
        <v>83</v>
      </c>
      <c r="K41" s="239">
        <v>19</v>
      </c>
      <c r="L41" s="240" t="s">
        <v>233</v>
      </c>
      <c r="M41" s="26" t="s">
        <v>190</v>
      </c>
      <c r="N41" s="26" t="s">
        <v>191</v>
      </c>
      <c r="O41" s="26" t="s">
        <v>192</v>
      </c>
      <c r="P41" s="27" t="s">
        <v>193</v>
      </c>
    </row>
    <row r="42" spans="3:16" ht="17.25">
      <c r="C42" s="73" t="s">
        <v>198</v>
      </c>
      <c r="D42" s="1"/>
      <c r="E42" s="20"/>
      <c r="F42" s="18"/>
      <c r="G42" s="20"/>
      <c r="H42" s="68"/>
      <c r="J42" s="8">
        <v>84</v>
      </c>
      <c r="K42" s="239"/>
      <c r="L42" s="240"/>
      <c r="M42" s="28" t="s">
        <v>78</v>
      </c>
      <c r="N42" s="28" t="s">
        <v>194</v>
      </c>
      <c r="O42" s="28" t="s">
        <v>192</v>
      </c>
      <c r="P42" s="29" t="s">
        <v>193</v>
      </c>
    </row>
    <row r="43" spans="2:16" ht="13.5">
      <c r="B43" s="8">
        <v>31</v>
      </c>
      <c r="C43" s="244">
        <v>1</v>
      </c>
      <c r="D43" s="244" t="s">
        <v>230</v>
      </c>
      <c r="E43" s="32" t="s">
        <v>199</v>
      </c>
      <c r="F43" s="32" t="s">
        <v>200</v>
      </c>
      <c r="G43" s="17" t="s">
        <v>16</v>
      </c>
      <c r="H43" s="24" t="s">
        <v>86</v>
      </c>
      <c r="J43" s="8">
        <v>85</v>
      </c>
      <c r="K43" s="239">
        <v>20</v>
      </c>
      <c r="L43" s="240" t="s">
        <v>234</v>
      </c>
      <c r="M43" s="22" t="s">
        <v>68</v>
      </c>
      <c r="N43" s="22" t="s">
        <v>195</v>
      </c>
      <c r="O43" s="22" t="s">
        <v>196</v>
      </c>
      <c r="P43" s="23" t="s">
        <v>193</v>
      </c>
    </row>
    <row r="44" spans="2:17" ht="13.5">
      <c r="B44" s="8">
        <v>32</v>
      </c>
      <c r="C44" s="239"/>
      <c r="D44" s="239"/>
      <c r="E44" s="31" t="s">
        <v>56</v>
      </c>
      <c r="F44" s="28" t="s">
        <v>201</v>
      </c>
      <c r="G44" s="31" t="s">
        <v>16</v>
      </c>
      <c r="H44" s="29" t="s">
        <v>86</v>
      </c>
      <c r="J44" s="8">
        <v>86</v>
      </c>
      <c r="K44" s="214"/>
      <c r="L44" s="215"/>
      <c r="M44" s="25" t="s">
        <v>69</v>
      </c>
      <c r="N44" s="25" t="s">
        <v>197</v>
      </c>
      <c r="O44" s="25" t="s">
        <v>196</v>
      </c>
      <c r="P44" s="14" t="s">
        <v>193</v>
      </c>
      <c r="Q44" s="9"/>
    </row>
    <row r="45" spans="2:16" ht="13.5">
      <c r="B45" s="8">
        <v>33</v>
      </c>
      <c r="C45" s="239">
        <v>2</v>
      </c>
      <c r="D45" s="239" t="s">
        <v>231</v>
      </c>
      <c r="E45" s="21" t="s">
        <v>202</v>
      </c>
      <c r="F45" s="25" t="s">
        <v>203</v>
      </c>
      <c r="G45" s="25" t="s">
        <v>16</v>
      </c>
      <c r="H45" s="14" t="s">
        <v>86</v>
      </c>
      <c r="K45" s="238"/>
      <c r="L45" s="238"/>
      <c r="M45" s="62"/>
      <c r="N45" s="62"/>
      <c r="O45" s="62"/>
      <c r="P45" s="63"/>
    </row>
    <row r="46" spans="2:16" ht="13.5">
      <c r="B46" s="8">
        <v>34</v>
      </c>
      <c r="C46" s="239"/>
      <c r="D46" s="239"/>
      <c r="E46" s="31" t="s">
        <v>204</v>
      </c>
      <c r="F46" s="28" t="s">
        <v>205</v>
      </c>
      <c r="G46" s="31" t="s">
        <v>16</v>
      </c>
      <c r="H46" s="29" t="s">
        <v>86</v>
      </c>
      <c r="K46" s="237"/>
      <c r="L46" s="237"/>
      <c r="M46" s="18"/>
      <c r="N46" s="18"/>
      <c r="O46" s="18"/>
      <c r="P46" s="68"/>
    </row>
    <row r="47" spans="2:16" ht="13.5">
      <c r="B47" s="8">
        <v>35</v>
      </c>
      <c r="C47" s="239">
        <v>3</v>
      </c>
      <c r="D47" s="239" t="s">
        <v>231</v>
      </c>
      <c r="E47" s="30" t="s">
        <v>206</v>
      </c>
      <c r="F47" s="30" t="s">
        <v>207</v>
      </c>
      <c r="G47" s="26" t="s">
        <v>209</v>
      </c>
      <c r="H47" s="27" t="s">
        <v>86</v>
      </c>
      <c r="K47" s="237"/>
      <c r="L47" s="237"/>
      <c r="M47" s="20"/>
      <c r="N47" s="18"/>
      <c r="O47" s="18"/>
      <c r="P47" s="68"/>
    </row>
    <row r="48" spans="2:16" ht="13.5">
      <c r="B48" s="8">
        <v>36</v>
      </c>
      <c r="C48" s="239"/>
      <c r="D48" s="239"/>
      <c r="E48" s="31" t="s">
        <v>210</v>
      </c>
      <c r="F48" s="28" t="s">
        <v>211</v>
      </c>
      <c r="G48" s="31" t="s">
        <v>209</v>
      </c>
      <c r="H48" s="29" t="s">
        <v>86</v>
      </c>
      <c r="K48" s="237"/>
      <c r="L48" s="237"/>
      <c r="M48" s="20"/>
      <c r="N48" s="18"/>
      <c r="O48" s="20"/>
      <c r="P48" s="68"/>
    </row>
    <row r="49" spans="2:16" ht="13.5">
      <c r="B49" s="8">
        <v>37</v>
      </c>
      <c r="C49" s="239">
        <v>4</v>
      </c>
      <c r="D49" s="239" t="s">
        <v>230</v>
      </c>
      <c r="E49" s="26" t="s">
        <v>212</v>
      </c>
      <c r="F49" s="26" t="s">
        <v>213</v>
      </c>
      <c r="G49" s="26" t="s">
        <v>209</v>
      </c>
      <c r="H49" s="27" t="s">
        <v>86</v>
      </c>
      <c r="I49" s="20"/>
      <c r="K49" s="237"/>
      <c r="L49" s="237"/>
      <c r="M49" s="20"/>
      <c r="N49" s="20"/>
      <c r="O49" s="18"/>
      <c r="P49" s="68"/>
    </row>
    <row r="50" spans="2:16" ht="13.5">
      <c r="B50" s="8">
        <v>38</v>
      </c>
      <c r="C50" s="239"/>
      <c r="D50" s="239"/>
      <c r="E50" s="28" t="s">
        <v>214</v>
      </c>
      <c r="F50" s="28" t="s">
        <v>215</v>
      </c>
      <c r="G50" s="31" t="s">
        <v>209</v>
      </c>
      <c r="H50" s="29" t="s">
        <v>86</v>
      </c>
      <c r="K50" s="237"/>
      <c r="L50" s="237"/>
      <c r="M50" s="20"/>
      <c r="N50" s="18"/>
      <c r="O50" s="20"/>
      <c r="P50" s="68"/>
    </row>
    <row r="51" spans="2:16" ht="13.5">
      <c r="B51" s="8">
        <v>39</v>
      </c>
      <c r="C51" s="239">
        <v>5</v>
      </c>
      <c r="D51" s="239" t="s">
        <v>231</v>
      </c>
      <c r="E51" s="25" t="s">
        <v>47</v>
      </c>
      <c r="F51" s="25" t="s">
        <v>216</v>
      </c>
      <c r="G51" s="31" t="s">
        <v>217</v>
      </c>
      <c r="H51" s="29" t="s">
        <v>86</v>
      </c>
      <c r="K51" s="237"/>
      <c r="L51" s="237"/>
      <c r="M51" s="18"/>
      <c r="N51" s="18"/>
      <c r="O51" s="18"/>
      <c r="P51" s="18"/>
    </row>
    <row r="52" spans="2:16" ht="13.5">
      <c r="B52" s="8">
        <v>40</v>
      </c>
      <c r="C52" s="239"/>
      <c r="D52" s="239"/>
      <c r="E52" s="25" t="s">
        <v>55</v>
      </c>
      <c r="F52" s="25" t="s">
        <v>218</v>
      </c>
      <c r="G52" s="25" t="s">
        <v>217</v>
      </c>
      <c r="H52" s="14" t="s">
        <v>86</v>
      </c>
      <c r="K52" s="237"/>
      <c r="L52" s="237"/>
      <c r="M52" s="18"/>
      <c r="N52" s="18"/>
      <c r="O52" s="18"/>
      <c r="P52" s="18"/>
    </row>
    <row r="53" spans="2:8" ht="13.5">
      <c r="B53" s="8">
        <v>41</v>
      </c>
      <c r="C53" s="239">
        <v>6</v>
      </c>
      <c r="D53" s="239" t="s">
        <v>230</v>
      </c>
      <c r="E53" s="26" t="s">
        <v>219</v>
      </c>
      <c r="F53" s="26" t="s">
        <v>220</v>
      </c>
      <c r="G53" s="26" t="s">
        <v>50</v>
      </c>
      <c r="H53" s="27" t="s">
        <v>86</v>
      </c>
    </row>
    <row r="54" spans="2:8" ht="13.5">
      <c r="B54" s="8">
        <v>42</v>
      </c>
      <c r="C54" s="239"/>
      <c r="D54" s="239"/>
      <c r="E54" s="28" t="s">
        <v>221</v>
      </c>
      <c r="F54" s="28" t="s">
        <v>222</v>
      </c>
      <c r="G54" s="28" t="s">
        <v>50</v>
      </c>
      <c r="H54" s="29" t="s">
        <v>86</v>
      </c>
    </row>
    <row r="55" spans="2:8" ht="13.5">
      <c r="B55" s="8">
        <v>43</v>
      </c>
      <c r="C55" s="239">
        <v>7</v>
      </c>
      <c r="D55" s="239" t="s">
        <v>230</v>
      </c>
      <c r="E55" s="25" t="s">
        <v>245</v>
      </c>
      <c r="F55" s="25" t="s">
        <v>246</v>
      </c>
      <c r="G55" s="31" t="s">
        <v>248</v>
      </c>
      <c r="H55" s="29" t="s">
        <v>86</v>
      </c>
    </row>
    <row r="56" spans="2:8" ht="13.5">
      <c r="B56" s="8">
        <v>44</v>
      </c>
      <c r="C56" s="239"/>
      <c r="D56" s="239"/>
      <c r="E56" s="25" t="s">
        <v>249</v>
      </c>
      <c r="F56" s="25" t="s">
        <v>250</v>
      </c>
      <c r="G56" s="25" t="s">
        <v>248</v>
      </c>
      <c r="H56" s="14" t="s">
        <v>86</v>
      </c>
    </row>
    <row r="57" spans="2:8" ht="13.5">
      <c r="B57" s="8">
        <v>45</v>
      </c>
      <c r="C57" s="239">
        <v>8</v>
      </c>
      <c r="D57" s="239" t="s">
        <v>231</v>
      </c>
      <c r="E57" s="26" t="s">
        <v>251</v>
      </c>
      <c r="F57" s="26" t="s">
        <v>252</v>
      </c>
      <c r="G57" s="26" t="s">
        <v>248</v>
      </c>
      <c r="H57" s="27" t="s">
        <v>86</v>
      </c>
    </row>
    <row r="58" spans="2:8" ht="13.5">
      <c r="B58" s="8">
        <v>46</v>
      </c>
      <c r="C58" s="247"/>
      <c r="D58" s="247"/>
      <c r="E58" s="64" t="s">
        <v>253</v>
      </c>
      <c r="F58" s="64" t="s">
        <v>254</v>
      </c>
      <c r="G58" s="64" t="s">
        <v>248</v>
      </c>
      <c r="H58" s="65" t="s">
        <v>86</v>
      </c>
    </row>
    <row r="65" ht="13.5">
      <c r="I65" s="20"/>
    </row>
    <row r="66" ht="13.5">
      <c r="P66" s="18"/>
    </row>
    <row r="67" spans="16:17" ht="13.5">
      <c r="P67" s="18"/>
      <c r="Q67" s="67"/>
    </row>
    <row r="68" ht="13.5">
      <c r="P68" s="18"/>
    </row>
    <row r="69" ht="13.5">
      <c r="P69" s="18"/>
    </row>
    <row r="70" ht="13.5">
      <c r="P70" s="18"/>
    </row>
    <row r="71" spans="16:17" ht="13.5">
      <c r="P71" s="18"/>
      <c r="Q71" s="67"/>
    </row>
    <row r="72" ht="13.5">
      <c r="P72" s="18"/>
    </row>
    <row r="73" ht="13.5">
      <c r="P73" s="18"/>
    </row>
  </sheetData>
  <mergeCells count="96">
    <mergeCell ref="C55:C56"/>
    <mergeCell ref="D55:D56"/>
    <mergeCell ref="C57:C58"/>
    <mergeCell ref="D57:D58"/>
    <mergeCell ref="C5:C6"/>
    <mergeCell ref="C7:C8"/>
    <mergeCell ref="C9:C10"/>
    <mergeCell ref="C11:C12"/>
    <mergeCell ref="C13:C14"/>
    <mergeCell ref="C15:C16"/>
    <mergeCell ref="C17:C18"/>
    <mergeCell ref="C19:C20"/>
    <mergeCell ref="C24:C25"/>
    <mergeCell ref="C26:C27"/>
    <mergeCell ref="C28:C29"/>
    <mergeCell ref="C30:C31"/>
    <mergeCell ref="C32:C33"/>
    <mergeCell ref="C34:C35"/>
    <mergeCell ref="C36:C37"/>
    <mergeCell ref="C38:C39"/>
    <mergeCell ref="C43:C44"/>
    <mergeCell ref="C45:C46"/>
    <mergeCell ref="C47:C48"/>
    <mergeCell ref="C49:C50"/>
    <mergeCell ref="C51:C52"/>
    <mergeCell ref="C53:C54"/>
    <mergeCell ref="D5:D6"/>
    <mergeCell ref="D7:D8"/>
    <mergeCell ref="D9:D10"/>
    <mergeCell ref="D11:D12"/>
    <mergeCell ref="D13:D14"/>
    <mergeCell ref="D15:D16"/>
    <mergeCell ref="D17:D18"/>
    <mergeCell ref="D19:D20"/>
    <mergeCell ref="D24:D25"/>
    <mergeCell ref="D26:D27"/>
    <mergeCell ref="D28:D29"/>
    <mergeCell ref="D30:D31"/>
    <mergeCell ref="D32:D33"/>
    <mergeCell ref="D34:D35"/>
    <mergeCell ref="D36:D37"/>
    <mergeCell ref="D38:D39"/>
    <mergeCell ref="D43:D44"/>
    <mergeCell ref="D45:D46"/>
    <mergeCell ref="D47:D48"/>
    <mergeCell ref="D49:D50"/>
    <mergeCell ref="D51:D52"/>
    <mergeCell ref="D53:D54"/>
    <mergeCell ref="K5:K6"/>
    <mergeCell ref="K7:K8"/>
    <mergeCell ref="K9:K10"/>
    <mergeCell ref="K11:K12"/>
    <mergeCell ref="K13:K14"/>
    <mergeCell ref="K15:K16"/>
    <mergeCell ref="K17:K18"/>
    <mergeCell ref="K19:K20"/>
    <mergeCell ref="L5:L6"/>
    <mergeCell ref="L7:L8"/>
    <mergeCell ref="L9:L10"/>
    <mergeCell ref="L11:L12"/>
    <mergeCell ref="L13:L14"/>
    <mergeCell ref="L15:L16"/>
    <mergeCell ref="L17:L18"/>
    <mergeCell ref="L19:L20"/>
    <mergeCell ref="K21:K22"/>
    <mergeCell ref="L21:L22"/>
    <mergeCell ref="K23:K24"/>
    <mergeCell ref="L23:L24"/>
    <mergeCell ref="K25:K26"/>
    <mergeCell ref="L25:L26"/>
    <mergeCell ref="K27:K28"/>
    <mergeCell ref="L27:L28"/>
    <mergeCell ref="K29:K30"/>
    <mergeCell ref="L29:L30"/>
    <mergeCell ref="K31:K32"/>
    <mergeCell ref="L31:L32"/>
    <mergeCell ref="K33:K34"/>
    <mergeCell ref="L33:L34"/>
    <mergeCell ref="K35:K36"/>
    <mergeCell ref="L35:L36"/>
    <mergeCell ref="K37:K38"/>
    <mergeCell ref="L37:L38"/>
    <mergeCell ref="K39:K40"/>
    <mergeCell ref="L39:L40"/>
    <mergeCell ref="K41:K42"/>
    <mergeCell ref="L41:L42"/>
    <mergeCell ref="K43:K44"/>
    <mergeCell ref="L43:L44"/>
    <mergeCell ref="K45:K46"/>
    <mergeCell ref="L45:L46"/>
    <mergeCell ref="K47:K48"/>
    <mergeCell ref="L47:L48"/>
    <mergeCell ref="K49:K50"/>
    <mergeCell ref="L49:L50"/>
    <mergeCell ref="K51:K52"/>
    <mergeCell ref="L51:L52"/>
  </mergeCells>
  <printOptions/>
  <pageMargins left="0" right="0" top="0.7874015748031497" bottom="0" header="0.5118110236220472" footer="0.5118110236220472"/>
  <pageSetup fitToHeight="1" fitToWidth="1" horizontalDpi="360" verticalDpi="36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5"/>
  <sheetViews>
    <sheetView zoomScale="75" zoomScaleNormal="75" workbookViewId="0" topLeftCell="A1">
      <selection activeCell="K2" sqref="K2:K5"/>
    </sheetView>
  </sheetViews>
  <sheetFormatPr defaultColWidth="8.796875" defaultRowHeight="14.25"/>
  <cols>
    <col min="1" max="1" width="23.59765625" style="104" customWidth="1"/>
    <col min="2" max="2" width="8.09765625" style="104" customWidth="1"/>
    <col min="3" max="3" width="7.09765625" style="104" customWidth="1"/>
    <col min="4" max="4" width="2.09765625" style="104" customWidth="1"/>
    <col min="5" max="5" width="7.59765625" style="104" customWidth="1"/>
    <col min="6" max="6" width="2.09765625" style="104" customWidth="1"/>
    <col min="7" max="11" width="8.3984375" style="104" customWidth="1"/>
    <col min="12" max="12" width="2.59765625" style="104" customWidth="1"/>
    <col min="13" max="14" width="8.59765625" style="104" customWidth="1"/>
    <col min="15" max="15" width="7.09765625" style="104" customWidth="1"/>
    <col min="16" max="16" width="7.19921875" style="104" customWidth="1"/>
    <col min="17" max="17" width="18" style="104" customWidth="1"/>
    <col min="18" max="16384" width="9" style="104" customWidth="1"/>
  </cols>
  <sheetData>
    <row r="1" ht="119.25" customHeight="1"/>
    <row r="2" spans="2:17" ht="186" customHeight="1">
      <c r="B2" s="105" t="s">
        <v>271</v>
      </c>
      <c r="C2" s="253" t="s">
        <v>278</v>
      </c>
      <c r="D2" s="106"/>
      <c r="E2" s="254" t="s">
        <v>276</v>
      </c>
      <c r="F2" s="107"/>
      <c r="G2" s="252" t="s">
        <v>275</v>
      </c>
      <c r="H2" s="248" t="s">
        <v>277</v>
      </c>
      <c r="I2" s="248" t="s">
        <v>274</v>
      </c>
      <c r="J2" s="248" t="s">
        <v>273</v>
      </c>
      <c r="K2" s="248" t="s">
        <v>272</v>
      </c>
      <c r="L2" s="110"/>
      <c r="M2" s="251"/>
      <c r="N2" s="251"/>
      <c r="O2" s="252"/>
      <c r="P2" s="250" t="s">
        <v>286</v>
      </c>
      <c r="Q2" s="249" t="s">
        <v>279</v>
      </c>
    </row>
    <row r="3" spans="2:17" ht="28.5" customHeight="1">
      <c r="B3" s="108"/>
      <c r="C3" s="253"/>
      <c r="D3" s="106"/>
      <c r="E3" s="254"/>
      <c r="F3" s="107"/>
      <c r="G3" s="252"/>
      <c r="H3" s="248"/>
      <c r="I3" s="248"/>
      <c r="J3" s="248"/>
      <c r="K3" s="248"/>
      <c r="L3" s="110"/>
      <c r="M3" s="111"/>
      <c r="N3" s="111"/>
      <c r="O3" s="252"/>
      <c r="P3" s="250"/>
      <c r="Q3" s="249"/>
    </row>
    <row r="4" spans="2:17" ht="227.25" customHeight="1">
      <c r="B4" s="109" t="s">
        <v>269</v>
      </c>
      <c r="C4" s="253"/>
      <c r="D4" s="106"/>
      <c r="E4" s="254"/>
      <c r="F4" s="107"/>
      <c r="G4" s="252"/>
      <c r="H4" s="248"/>
      <c r="I4" s="248"/>
      <c r="J4" s="248"/>
      <c r="K4" s="248"/>
      <c r="L4" s="110"/>
      <c r="M4" s="112"/>
      <c r="N4" s="112"/>
      <c r="O4" s="252"/>
      <c r="P4" s="250"/>
      <c r="Q4" s="249"/>
    </row>
    <row r="5" spans="3:11" ht="15.75" customHeight="1">
      <c r="C5" s="253"/>
      <c r="D5" s="106"/>
      <c r="G5" s="252"/>
      <c r="H5" s="248"/>
      <c r="I5" s="248"/>
      <c r="J5" s="248"/>
      <c r="K5" s="248"/>
    </row>
  </sheetData>
  <mergeCells count="11">
    <mergeCell ref="I2:I5"/>
    <mergeCell ref="H2:H5"/>
    <mergeCell ref="G2:G5"/>
    <mergeCell ref="C2:C5"/>
    <mergeCell ref="E2:E4"/>
    <mergeCell ref="K2:K5"/>
    <mergeCell ref="J2:J5"/>
    <mergeCell ref="Q2:Q4"/>
    <mergeCell ref="P2:P4"/>
    <mergeCell ref="M2:N2"/>
    <mergeCell ref="O2:O4"/>
  </mergeCells>
  <printOptions/>
  <pageMargins left="0.75" right="0.75" top="1" bottom="1" header="0.512" footer="0.512"/>
  <pageSetup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5"/>
  <sheetViews>
    <sheetView zoomScale="75" zoomScaleNormal="75" workbookViewId="0" topLeftCell="A2">
      <selection activeCell="L4" sqref="L4"/>
    </sheetView>
  </sheetViews>
  <sheetFormatPr defaultColWidth="8.796875" defaultRowHeight="14.25"/>
  <cols>
    <col min="1" max="1" width="23.59765625" style="104" customWidth="1"/>
    <col min="2" max="2" width="8.09765625" style="104" customWidth="1"/>
    <col min="3" max="3" width="7.09765625" style="104" customWidth="1"/>
    <col min="4" max="4" width="2.09765625" style="104" customWidth="1"/>
    <col min="5" max="5" width="7.59765625" style="104" customWidth="1"/>
    <col min="6" max="6" width="2.09765625" style="104" customWidth="1"/>
    <col min="7" max="11" width="8.3984375" style="104" customWidth="1"/>
    <col min="12" max="12" width="2.59765625" style="104" customWidth="1"/>
    <col min="13" max="14" width="8.59765625" style="104" customWidth="1"/>
    <col min="15" max="15" width="7.09765625" style="104" customWidth="1"/>
    <col min="16" max="16" width="7.19921875" style="104" customWidth="1"/>
    <col min="17" max="17" width="18" style="104" customWidth="1"/>
    <col min="18" max="16384" width="9" style="104" customWidth="1"/>
  </cols>
  <sheetData>
    <row r="1" ht="119.25" customHeight="1"/>
    <row r="2" spans="2:17" ht="186" customHeight="1">
      <c r="B2" s="105"/>
      <c r="C2" s="253"/>
      <c r="D2" s="106"/>
      <c r="E2" s="254"/>
      <c r="F2" s="107"/>
      <c r="G2" s="252"/>
      <c r="H2" s="248"/>
      <c r="I2" s="248"/>
      <c r="J2" s="248"/>
      <c r="K2" s="248"/>
      <c r="L2" s="110"/>
      <c r="M2" s="251" t="s">
        <v>473</v>
      </c>
      <c r="N2" s="251"/>
      <c r="O2" s="252" t="s">
        <v>478</v>
      </c>
      <c r="P2" s="250"/>
      <c r="Q2" s="249"/>
    </row>
    <row r="3" spans="2:17" ht="28.5" customHeight="1">
      <c r="B3" s="108"/>
      <c r="C3" s="253"/>
      <c r="D3" s="106"/>
      <c r="E3" s="254"/>
      <c r="F3" s="107"/>
      <c r="G3" s="252"/>
      <c r="H3" s="248"/>
      <c r="I3" s="248"/>
      <c r="J3" s="248"/>
      <c r="K3" s="248"/>
      <c r="L3" s="110"/>
      <c r="M3" s="111"/>
      <c r="N3" s="111"/>
      <c r="O3" s="252"/>
      <c r="P3" s="250"/>
      <c r="Q3" s="249"/>
    </row>
    <row r="4" spans="2:17" ht="227.25" customHeight="1">
      <c r="B4" s="109"/>
      <c r="C4" s="253"/>
      <c r="D4" s="106"/>
      <c r="E4" s="254"/>
      <c r="F4" s="107"/>
      <c r="G4" s="252"/>
      <c r="H4" s="248"/>
      <c r="I4" s="248"/>
      <c r="J4" s="248"/>
      <c r="K4" s="248"/>
      <c r="L4" s="112"/>
      <c r="M4" s="112" t="s">
        <v>479</v>
      </c>
      <c r="N4" s="112" t="s">
        <v>480</v>
      </c>
      <c r="O4" s="252"/>
      <c r="P4" s="250"/>
      <c r="Q4" s="249"/>
    </row>
    <row r="5" spans="3:11" ht="15.75" customHeight="1">
      <c r="C5" s="253"/>
      <c r="D5" s="106"/>
      <c r="G5" s="252"/>
      <c r="H5" s="248"/>
      <c r="I5" s="248"/>
      <c r="J5" s="248"/>
      <c r="K5" s="248"/>
    </row>
  </sheetData>
  <mergeCells count="11">
    <mergeCell ref="K2:K5"/>
    <mergeCell ref="J2:J5"/>
    <mergeCell ref="Q2:Q4"/>
    <mergeCell ref="P2:P4"/>
    <mergeCell ref="M2:N2"/>
    <mergeCell ref="O2:O4"/>
    <mergeCell ref="I2:I5"/>
    <mergeCell ref="H2:H5"/>
    <mergeCell ref="G2:G5"/>
    <mergeCell ref="C2:C5"/>
    <mergeCell ref="E2:E4"/>
  </mergeCells>
  <printOptions/>
  <pageMargins left="0.75" right="0.75" top="1" bottom="1" header="0.512" footer="0.512"/>
  <pageSetup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63"/>
  <sheetViews>
    <sheetView tabSelected="1" workbookViewId="0" topLeftCell="A1">
      <selection activeCell="B1" sqref="B1"/>
    </sheetView>
  </sheetViews>
  <sheetFormatPr defaultColWidth="8.796875" defaultRowHeight="12" customHeight="1"/>
  <cols>
    <col min="1" max="1" width="3.3984375" style="113" customWidth="1"/>
    <col min="2" max="2" width="10.59765625" style="113" customWidth="1"/>
    <col min="3" max="3" width="12.59765625" style="113" customWidth="1"/>
    <col min="4" max="4" width="2.59765625" style="113" customWidth="1"/>
    <col min="5" max="5" width="1.203125" style="113" customWidth="1"/>
    <col min="6" max="8" width="2.59765625" style="113" customWidth="1"/>
    <col min="9" max="9" width="1.203125" style="113" customWidth="1"/>
    <col min="10" max="12" width="2.59765625" style="113" customWidth="1"/>
    <col min="13" max="13" width="1.203125" style="113" customWidth="1"/>
    <col min="14" max="16" width="2.59765625" style="113" customWidth="1"/>
    <col min="17" max="17" width="2" style="113" customWidth="1"/>
    <col min="18" max="20" width="2.59765625" style="113" customWidth="1"/>
    <col min="21" max="21" width="1.203125" style="113" customWidth="1"/>
    <col min="22" max="24" width="2.59765625" style="113" customWidth="1"/>
    <col min="25" max="26" width="1.203125" style="113" customWidth="1"/>
    <col min="27" max="27" width="2.59765625" style="113" customWidth="1"/>
    <col min="28" max="29" width="3.59765625" style="113" customWidth="1"/>
    <col min="30" max="30" width="10.59765625" style="113" customWidth="1"/>
    <col min="31" max="31" width="12.59765625" style="113" customWidth="1"/>
    <col min="32" max="32" width="2.59765625" style="113" customWidth="1"/>
    <col min="33" max="33" width="1.203125" style="113" customWidth="1"/>
    <col min="34" max="36" width="2.59765625" style="113" customWidth="1"/>
    <col min="37" max="37" width="1.203125" style="113" customWidth="1"/>
    <col min="38" max="40" width="2.59765625" style="113" customWidth="1"/>
    <col min="41" max="41" width="1.59765625" style="113" customWidth="1"/>
    <col min="42" max="44" width="2.59765625" style="113" customWidth="1"/>
    <col min="45" max="45" width="2.19921875" style="113" customWidth="1"/>
    <col min="46" max="48" width="2.59765625" style="113" customWidth="1"/>
    <col min="49" max="49" width="1.203125" style="113" customWidth="1"/>
    <col min="50" max="51" width="2.59765625" style="113" customWidth="1"/>
    <col min="52" max="52" width="16.19921875" style="113" customWidth="1"/>
    <col min="53" max="16384" width="9" style="113" customWidth="1"/>
  </cols>
  <sheetData>
    <row r="1" ht="14.25">
      <c r="B1" s="414" t="s">
        <v>495</v>
      </c>
    </row>
    <row r="3" spans="2:30" ht="12" customHeight="1"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6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8"/>
    </row>
    <row r="4" spans="2:30" ht="12" customHeight="1">
      <c r="B4" s="219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19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1"/>
    </row>
    <row r="5" spans="2:30" ht="12" customHeight="1">
      <c r="B5" s="138" t="s">
        <v>383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131"/>
      <c r="O5" s="138" t="s">
        <v>483</v>
      </c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1"/>
    </row>
    <row r="6" spans="2:30" ht="12" customHeight="1">
      <c r="B6" s="222" t="s">
        <v>474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3"/>
      <c r="O6" s="227" t="s">
        <v>484</v>
      </c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</row>
    <row r="7" spans="2:30" ht="12" customHeight="1">
      <c r="B7" s="222" t="s">
        <v>475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3"/>
      <c r="O7" s="227" t="s">
        <v>485</v>
      </c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1"/>
    </row>
    <row r="8" spans="2:30" ht="12" customHeight="1"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19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1"/>
    </row>
    <row r="9" spans="2:30" ht="12" customHeight="1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19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1"/>
    </row>
    <row r="10" spans="2:30" ht="12" customHeight="1">
      <c r="B10" s="219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19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1"/>
    </row>
    <row r="11" spans="2:30" ht="12" customHeight="1"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19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1"/>
    </row>
    <row r="12" spans="2:30" ht="12" customHeight="1">
      <c r="B12" s="224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4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6"/>
    </row>
    <row r="13" spans="2:30" ht="12" customHeight="1"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6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8"/>
    </row>
    <row r="14" spans="2:30" ht="12" customHeight="1">
      <c r="B14" s="219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19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1"/>
    </row>
    <row r="15" spans="2:30" ht="12" customHeight="1">
      <c r="B15" s="138" t="s">
        <v>472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131"/>
      <c r="O15" s="138" t="s">
        <v>486</v>
      </c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1"/>
    </row>
    <row r="16" spans="2:30" ht="12" customHeight="1">
      <c r="B16" s="222" t="s">
        <v>476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3"/>
      <c r="O16" s="227" t="s">
        <v>498</v>
      </c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1"/>
    </row>
    <row r="17" spans="2:30" ht="12" customHeight="1">
      <c r="B17" s="222" t="s">
        <v>477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3"/>
      <c r="O17" s="227" t="s">
        <v>488</v>
      </c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1"/>
    </row>
    <row r="18" spans="2:30" ht="12" customHeight="1">
      <c r="B18" s="219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19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1"/>
    </row>
    <row r="19" spans="2:30" ht="12" customHeight="1">
      <c r="B19" s="219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19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1"/>
    </row>
    <row r="20" spans="2:30" ht="12" customHeight="1"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19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1"/>
    </row>
    <row r="21" spans="2:30" ht="12" customHeight="1">
      <c r="B21" s="219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19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1"/>
    </row>
    <row r="22" spans="2:30" ht="12" customHeight="1"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4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6"/>
    </row>
    <row r="23" spans="2:30" ht="12" customHeight="1">
      <c r="B23" s="21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6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8"/>
    </row>
    <row r="24" spans="2:30" ht="12" customHeight="1">
      <c r="B24" s="219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19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1"/>
    </row>
    <row r="25" spans="2:30" ht="12" customHeight="1">
      <c r="B25" s="138" t="s">
        <v>244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31"/>
      <c r="O25" s="138" t="s">
        <v>492</v>
      </c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1"/>
    </row>
    <row r="26" spans="2:30" ht="12" customHeight="1">
      <c r="B26" s="222" t="s">
        <v>481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3"/>
      <c r="O26" s="227" t="s">
        <v>493</v>
      </c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1"/>
    </row>
    <row r="27" spans="2:30" ht="12" customHeight="1">
      <c r="B27" s="222" t="s">
        <v>482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3"/>
      <c r="O27" s="227" t="s">
        <v>494</v>
      </c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1"/>
    </row>
    <row r="28" spans="2:30" ht="12" customHeight="1">
      <c r="B28" s="219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19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1"/>
    </row>
    <row r="29" spans="2:30" ht="12" customHeight="1">
      <c r="B29" s="219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19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1"/>
    </row>
    <row r="30" spans="2:30" ht="12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19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1"/>
    </row>
    <row r="31" spans="2:30" ht="12" customHeight="1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19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1"/>
    </row>
    <row r="32" spans="2:30" ht="12" customHeight="1"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4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6"/>
    </row>
    <row r="33" spans="2:30" ht="12" customHeight="1"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6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8"/>
    </row>
    <row r="34" spans="2:30" ht="12" customHeight="1"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19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1"/>
    </row>
    <row r="35" spans="2:30" ht="12" customHeight="1">
      <c r="B35" s="138" t="s">
        <v>260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131"/>
      <c r="O35" s="138" t="s">
        <v>489</v>
      </c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1"/>
    </row>
    <row r="36" spans="2:30" ht="12" customHeight="1">
      <c r="B36" s="222" t="s">
        <v>496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3"/>
      <c r="O36" s="227" t="s">
        <v>490</v>
      </c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1"/>
    </row>
    <row r="37" spans="2:30" ht="12" customHeight="1">
      <c r="B37" s="222" t="s">
        <v>497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3"/>
      <c r="O37" s="227" t="s">
        <v>491</v>
      </c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1"/>
    </row>
    <row r="38" spans="2:30" ht="12" customHeight="1"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19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1"/>
    </row>
    <row r="39" spans="2:30" ht="12" customHeight="1"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19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1"/>
    </row>
    <row r="40" spans="2:30" ht="12" customHeight="1">
      <c r="B40" s="219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19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1"/>
    </row>
    <row r="41" spans="2:30" ht="12" customHeight="1">
      <c r="B41" s="219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19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1"/>
    </row>
    <row r="42" spans="2:30" ht="12" customHeight="1">
      <c r="B42" s="224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4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6"/>
    </row>
    <row r="44" ht="12" customHeight="1">
      <c r="B44" s="113" t="s">
        <v>499</v>
      </c>
    </row>
    <row r="46" ht="6.75" customHeight="1"/>
    <row r="47" spans="2:30" ht="12" customHeight="1" thickBot="1">
      <c r="B47" s="113" t="s">
        <v>374</v>
      </c>
      <c r="AD47" s="113" t="s">
        <v>297</v>
      </c>
    </row>
    <row r="48" spans="2:51" ht="12" customHeight="1">
      <c r="B48" s="307" t="s">
        <v>375</v>
      </c>
      <c r="C48" s="308"/>
      <c r="D48" s="314" t="str">
        <f>B50</f>
        <v>折目伸司</v>
      </c>
      <c r="E48" s="315"/>
      <c r="F48" s="315"/>
      <c r="G48" s="316"/>
      <c r="H48" s="317" t="str">
        <f>B53</f>
        <v>信藤潤一郎</v>
      </c>
      <c r="I48" s="315"/>
      <c r="J48" s="315"/>
      <c r="K48" s="316"/>
      <c r="L48" s="317" t="str">
        <f>B56</f>
        <v>曽我部雅勝</v>
      </c>
      <c r="M48" s="315"/>
      <c r="N48" s="315"/>
      <c r="O48" s="316"/>
      <c r="P48" s="317" t="str">
        <f>B59</f>
        <v>石川竜郎</v>
      </c>
      <c r="Q48" s="315"/>
      <c r="R48" s="315"/>
      <c r="S48" s="331"/>
      <c r="T48" s="332" t="s">
        <v>265</v>
      </c>
      <c r="U48" s="333"/>
      <c r="V48" s="333"/>
      <c r="W48" s="334"/>
      <c r="AD48" s="307" t="s">
        <v>287</v>
      </c>
      <c r="AE48" s="308"/>
      <c r="AF48" s="314" t="str">
        <f>AD50</f>
        <v>佐野幸彦</v>
      </c>
      <c r="AG48" s="315"/>
      <c r="AH48" s="315"/>
      <c r="AI48" s="316"/>
      <c r="AJ48" s="317" t="str">
        <f>AD53</f>
        <v>平岡明宣</v>
      </c>
      <c r="AK48" s="315"/>
      <c r="AL48" s="315"/>
      <c r="AM48" s="316"/>
      <c r="AN48" s="317" t="str">
        <f>AD56</f>
        <v>黒川　将</v>
      </c>
      <c r="AO48" s="315"/>
      <c r="AP48" s="315"/>
      <c r="AQ48" s="316"/>
      <c r="AR48" s="317" t="str">
        <f>AD59</f>
        <v>近藤　慎</v>
      </c>
      <c r="AS48" s="315"/>
      <c r="AT48" s="315"/>
      <c r="AU48" s="331"/>
      <c r="AV48" s="332" t="s">
        <v>265</v>
      </c>
      <c r="AW48" s="333"/>
      <c r="AX48" s="333"/>
      <c r="AY48" s="334"/>
    </row>
    <row r="49" spans="2:51" ht="12" customHeight="1" thickBot="1">
      <c r="B49" s="309"/>
      <c r="C49" s="310"/>
      <c r="D49" s="318" t="str">
        <f>B51</f>
        <v>磯村知奈美</v>
      </c>
      <c r="E49" s="312"/>
      <c r="F49" s="312"/>
      <c r="G49" s="313"/>
      <c r="H49" s="311" t="str">
        <f>B54</f>
        <v>鈴木万利</v>
      </c>
      <c r="I49" s="312"/>
      <c r="J49" s="312"/>
      <c r="K49" s="313"/>
      <c r="L49" s="311" t="str">
        <f>B57</f>
        <v>黒田</v>
      </c>
      <c r="M49" s="312"/>
      <c r="N49" s="312"/>
      <c r="O49" s="313"/>
      <c r="P49" s="311" t="str">
        <f>B60</f>
        <v>加藤さとみ</v>
      </c>
      <c r="Q49" s="312"/>
      <c r="R49" s="312"/>
      <c r="S49" s="330"/>
      <c r="T49" s="321" t="s">
        <v>263</v>
      </c>
      <c r="U49" s="322"/>
      <c r="V49" s="322"/>
      <c r="W49" s="323"/>
      <c r="AD49" s="309"/>
      <c r="AE49" s="310"/>
      <c r="AF49" s="318" t="str">
        <f>AD51</f>
        <v>磯村昌子</v>
      </c>
      <c r="AG49" s="312"/>
      <c r="AH49" s="312"/>
      <c r="AI49" s="313"/>
      <c r="AJ49" s="311" t="str">
        <f>AD54</f>
        <v>芝原佳子</v>
      </c>
      <c r="AK49" s="312"/>
      <c r="AL49" s="312"/>
      <c r="AM49" s="313"/>
      <c r="AN49" s="311" t="str">
        <f>AD57</f>
        <v>渡部明美</v>
      </c>
      <c r="AO49" s="312"/>
      <c r="AP49" s="312"/>
      <c r="AQ49" s="313"/>
      <c r="AR49" s="311" t="str">
        <f>AD60</f>
        <v>塩見智子</v>
      </c>
      <c r="AS49" s="312"/>
      <c r="AT49" s="312"/>
      <c r="AU49" s="330"/>
      <c r="AV49" s="321" t="s">
        <v>263</v>
      </c>
      <c r="AW49" s="322"/>
      <c r="AX49" s="322"/>
      <c r="AY49" s="323"/>
    </row>
    <row r="50" spans="2:51" ht="12" customHeight="1">
      <c r="B50" s="114" t="s">
        <v>109</v>
      </c>
      <c r="C50" s="115" t="s">
        <v>111</v>
      </c>
      <c r="D50" s="301"/>
      <c r="E50" s="302"/>
      <c r="F50" s="302"/>
      <c r="G50" s="303"/>
      <c r="H50" s="116">
        <v>11</v>
      </c>
      <c r="I50" s="117" t="str">
        <f>IF(H50="","","-")</f>
        <v>-</v>
      </c>
      <c r="J50" s="150">
        <v>4</v>
      </c>
      <c r="K50" s="335" t="s">
        <v>405</v>
      </c>
      <c r="L50" s="116">
        <v>11</v>
      </c>
      <c r="M50" s="119" t="str">
        <f aca="true" t="shared" si="0" ref="M50:M55">IF(L50="","","-")</f>
        <v>-</v>
      </c>
      <c r="N50" s="120">
        <v>4</v>
      </c>
      <c r="O50" s="306" t="s">
        <v>408</v>
      </c>
      <c r="P50" s="121">
        <v>11</v>
      </c>
      <c r="Q50" s="119" t="str">
        <f aca="true" t="shared" si="1" ref="Q50:Q58">IF(P50="","","-")</f>
        <v>-</v>
      </c>
      <c r="R50" s="118">
        <v>2</v>
      </c>
      <c r="S50" s="338" t="s">
        <v>404</v>
      </c>
      <c r="T50" s="286" t="s">
        <v>425</v>
      </c>
      <c r="U50" s="287"/>
      <c r="V50" s="287"/>
      <c r="W50" s="288"/>
      <c r="AD50" s="114" t="s">
        <v>143</v>
      </c>
      <c r="AE50" s="115" t="s">
        <v>111</v>
      </c>
      <c r="AF50" s="301"/>
      <c r="AG50" s="302"/>
      <c r="AH50" s="302"/>
      <c r="AI50" s="303"/>
      <c r="AJ50" s="116">
        <v>11</v>
      </c>
      <c r="AK50" s="117" t="str">
        <f>IF(AJ50="","","-")</f>
        <v>-</v>
      </c>
      <c r="AL50" s="150">
        <v>3</v>
      </c>
      <c r="AM50" s="306" t="s">
        <v>404</v>
      </c>
      <c r="AN50" s="116">
        <v>11</v>
      </c>
      <c r="AO50" s="119" t="str">
        <f aca="true" t="shared" si="2" ref="AO50:AO55">IF(AN50="","","-")</f>
        <v>-</v>
      </c>
      <c r="AP50" s="178">
        <v>2</v>
      </c>
      <c r="AQ50" s="306" t="s">
        <v>405</v>
      </c>
      <c r="AR50" s="121">
        <v>11</v>
      </c>
      <c r="AS50" s="119" t="str">
        <f aca="true" t="shared" si="3" ref="AS50:AS58">IF(AR50="","","-")</f>
        <v>-</v>
      </c>
      <c r="AT50" s="118">
        <v>5</v>
      </c>
      <c r="AU50" s="338" t="s">
        <v>408</v>
      </c>
      <c r="AV50" s="286" t="s">
        <v>417</v>
      </c>
      <c r="AW50" s="287"/>
      <c r="AX50" s="287"/>
      <c r="AY50" s="288"/>
    </row>
    <row r="51" spans="2:51" ht="12" customHeight="1">
      <c r="B51" s="114" t="s">
        <v>112</v>
      </c>
      <c r="C51" s="115" t="s">
        <v>114</v>
      </c>
      <c r="D51" s="304"/>
      <c r="E51" s="281"/>
      <c r="F51" s="281"/>
      <c r="G51" s="282"/>
      <c r="H51" s="116">
        <v>10</v>
      </c>
      <c r="I51" s="117" t="str">
        <f>IF(H51="","","-")</f>
        <v>-</v>
      </c>
      <c r="J51" s="170">
        <v>11</v>
      </c>
      <c r="K51" s="336"/>
      <c r="L51" s="116">
        <v>11</v>
      </c>
      <c r="M51" s="117" t="str">
        <f t="shared" si="0"/>
        <v>-</v>
      </c>
      <c r="N51" s="118">
        <v>1</v>
      </c>
      <c r="O51" s="275"/>
      <c r="P51" s="116">
        <v>11</v>
      </c>
      <c r="Q51" s="117" t="str">
        <f t="shared" si="1"/>
        <v>-</v>
      </c>
      <c r="R51" s="118">
        <v>4</v>
      </c>
      <c r="S51" s="328"/>
      <c r="T51" s="267"/>
      <c r="U51" s="268"/>
      <c r="V51" s="268"/>
      <c r="W51" s="269"/>
      <c r="AD51" s="114" t="s">
        <v>145</v>
      </c>
      <c r="AE51" s="115" t="s">
        <v>111</v>
      </c>
      <c r="AF51" s="304"/>
      <c r="AG51" s="281"/>
      <c r="AH51" s="281"/>
      <c r="AI51" s="282"/>
      <c r="AJ51" s="116">
        <v>11</v>
      </c>
      <c r="AK51" s="117" t="str">
        <f>IF(AJ51="","","-")</f>
        <v>-</v>
      </c>
      <c r="AL51" s="150">
        <v>3</v>
      </c>
      <c r="AM51" s="275"/>
      <c r="AN51" s="175">
        <v>9</v>
      </c>
      <c r="AO51" s="117" t="str">
        <f t="shared" si="2"/>
        <v>-</v>
      </c>
      <c r="AP51" s="118">
        <v>11</v>
      </c>
      <c r="AQ51" s="275"/>
      <c r="AR51" s="116">
        <v>11</v>
      </c>
      <c r="AS51" s="117" t="str">
        <f t="shared" si="3"/>
        <v>-</v>
      </c>
      <c r="AT51" s="118">
        <v>8</v>
      </c>
      <c r="AU51" s="328"/>
      <c r="AV51" s="267"/>
      <c r="AW51" s="268"/>
      <c r="AX51" s="268"/>
      <c r="AY51" s="269"/>
    </row>
    <row r="52" spans="2:51" ht="12" customHeight="1">
      <c r="B52" s="122"/>
      <c r="C52" s="115"/>
      <c r="D52" s="305"/>
      <c r="E52" s="295"/>
      <c r="F52" s="295"/>
      <c r="G52" s="296"/>
      <c r="H52" s="173">
        <v>3</v>
      </c>
      <c r="I52" s="117" t="str">
        <f>IF(H52="","","-")</f>
        <v>-</v>
      </c>
      <c r="J52" s="124">
        <v>11</v>
      </c>
      <c r="K52" s="337"/>
      <c r="L52" s="123"/>
      <c r="M52" s="125">
        <f t="shared" si="0"/>
      </c>
      <c r="N52" s="124"/>
      <c r="O52" s="293"/>
      <c r="P52" s="123"/>
      <c r="Q52" s="125">
        <f t="shared" si="1"/>
      </c>
      <c r="R52" s="124"/>
      <c r="S52" s="329"/>
      <c r="T52" s="289" t="s">
        <v>425</v>
      </c>
      <c r="U52" s="290"/>
      <c r="V52" s="291" t="s">
        <v>417</v>
      </c>
      <c r="W52" s="292"/>
      <c r="AD52" s="122"/>
      <c r="AE52" s="115"/>
      <c r="AF52" s="305"/>
      <c r="AG52" s="295"/>
      <c r="AH52" s="295"/>
      <c r="AI52" s="296"/>
      <c r="AJ52" s="123"/>
      <c r="AK52" s="117">
        <f>IF(AJ52="","","-")</f>
      </c>
      <c r="AL52" s="124"/>
      <c r="AM52" s="293"/>
      <c r="AN52" s="173">
        <v>8</v>
      </c>
      <c r="AO52" s="125" t="str">
        <f t="shared" si="2"/>
        <v>-</v>
      </c>
      <c r="AP52" s="171">
        <v>11</v>
      </c>
      <c r="AQ52" s="293"/>
      <c r="AR52" s="123"/>
      <c r="AS52" s="125">
        <f t="shared" si="3"/>
      </c>
      <c r="AT52" s="124"/>
      <c r="AU52" s="329"/>
      <c r="AV52" s="289" t="s">
        <v>418</v>
      </c>
      <c r="AW52" s="290"/>
      <c r="AX52" s="291" t="s">
        <v>419</v>
      </c>
      <c r="AY52" s="292"/>
    </row>
    <row r="53" spans="2:51" ht="12" customHeight="1">
      <c r="B53" s="114" t="s">
        <v>43</v>
      </c>
      <c r="C53" s="128" t="s">
        <v>449</v>
      </c>
      <c r="D53" s="177">
        <f>IF(J50="","",J50)</f>
        <v>4</v>
      </c>
      <c r="E53" s="117" t="str">
        <f>IF(D53="","","-")</f>
        <v>-</v>
      </c>
      <c r="F53" s="131">
        <f>IF(H50="","",H50)</f>
        <v>11</v>
      </c>
      <c r="G53" s="274" t="str">
        <f>IF(K50="","",IF(K50="○","×",IF(K50="×","○")))</f>
        <v>○</v>
      </c>
      <c r="H53" s="277"/>
      <c r="I53" s="278"/>
      <c r="J53" s="278"/>
      <c r="K53" s="279"/>
      <c r="L53" s="129">
        <v>11</v>
      </c>
      <c r="M53" s="117" t="str">
        <f t="shared" si="0"/>
        <v>-</v>
      </c>
      <c r="N53" s="118">
        <v>2</v>
      </c>
      <c r="O53" s="275" t="s">
        <v>404</v>
      </c>
      <c r="P53" s="175">
        <v>8</v>
      </c>
      <c r="Q53" s="117" t="str">
        <f t="shared" si="1"/>
        <v>-</v>
      </c>
      <c r="R53" s="118">
        <v>11</v>
      </c>
      <c r="S53" s="327" t="s">
        <v>404</v>
      </c>
      <c r="T53" s="264" t="s">
        <v>417</v>
      </c>
      <c r="U53" s="265"/>
      <c r="V53" s="265"/>
      <c r="W53" s="266"/>
      <c r="AD53" s="114" t="s">
        <v>147</v>
      </c>
      <c r="AE53" s="128" t="s">
        <v>229</v>
      </c>
      <c r="AF53" s="177">
        <f>IF(AL50="","",AL50)</f>
        <v>3</v>
      </c>
      <c r="AG53" s="117" t="str">
        <f aca="true" t="shared" si="4" ref="AG53:AG61">IF(AF53="","","-")</f>
        <v>-</v>
      </c>
      <c r="AH53" s="131">
        <f>IF(AJ50="","",AJ50)</f>
        <v>11</v>
      </c>
      <c r="AI53" s="274" t="str">
        <f>IF(AM50="","",IF(AM50="○","×",IF(AM50="×","○")))</f>
        <v>×</v>
      </c>
      <c r="AJ53" s="277"/>
      <c r="AK53" s="278"/>
      <c r="AL53" s="278"/>
      <c r="AM53" s="279"/>
      <c r="AN53" s="129">
        <v>9</v>
      </c>
      <c r="AO53" s="117" t="str">
        <f t="shared" si="2"/>
        <v>-</v>
      </c>
      <c r="AP53" s="118">
        <v>11</v>
      </c>
      <c r="AQ53" s="275" t="s">
        <v>409</v>
      </c>
      <c r="AR53" s="175">
        <v>4</v>
      </c>
      <c r="AS53" s="117" t="str">
        <f t="shared" si="3"/>
        <v>-</v>
      </c>
      <c r="AT53" s="118">
        <v>11</v>
      </c>
      <c r="AU53" s="327" t="s">
        <v>405</v>
      </c>
      <c r="AV53" s="264" t="s">
        <v>412</v>
      </c>
      <c r="AW53" s="265"/>
      <c r="AX53" s="265"/>
      <c r="AY53" s="266"/>
    </row>
    <row r="54" spans="2:51" ht="12" customHeight="1">
      <c r="B54" s="114" t="s">
        <v>381</v>
      </c>
      <c r="C54" s="115" t="s">
        <v>382</v>
      </c>
      <c r="D54" s="130">
        <f>IF(J51="","",J51)</f>
        <v>11</v>
      </c>
      <c r="E54" s="117" t="str">
        <f>IF(D54="","","-")</f>
        <v>-</v>
      </c>
      <c r="F54" s="131">
        <f>IF(H51="","",H51)</f>
        <v>10</v>
      </c>
      <c r="G54" s="275" t="str">
        <f>IF(I51="","",I51)</f>
        <v>-</v>
      </c>
      <c r="H54" s="280"/>
      <c r="I54" s="281"/>
      <c r="J54" s="281"/>
      <c r="K54" s="282"/>
      <c r="L54" s="129">
        <v>11</v>
      </c>
      <c r="M54" s="117" t="str">
        <f t="shared" si="0"/>
        <v>-</v>
      </c>
      <c r="N54" s="118">
        <v>8</v>
      </c>
      <c r="O54" s="275"/>
      <c r="P54" s="138">
        <v>11</v>
      </c>
      <c r="Q54" s="117" t="str">
        <f t="shared" si="1"/>
        <v>-</v>
      </c>
      <c r="R54" s="150">
        <v>0</v>
      </c>
      <c r="S54" s="328"/>
      <c r="T54" s="267"/>
      <c r="U54" s="268"/>
      <c r="V54" s="268"/>
      <c r="W54" s="269"/>
      <c r="AD54" s="114" t="s">
        <v>149</v>
      </c>
      <c r="AE54" s="115" t="s">
        <v>229</v>
      </c>
      <c r="AF54" s="177">
        <f>IF(AL51="","",AL51)</f>
        <v>3</v>
      </c>
      <c r="AG54" s="117" t="str">
        <f t="shared" si="4"/>
        <v>-</v>
      </c>
      <c r="AH54" s="131">
        <f>IF(AJ51="","",AJ51)</f>
        <v>11</v>
      </c>
      <c r="AI54" s="275" t="str">
        <f>IF(AK51="","",AK51)</f>
        <v>-</v>
      </c>
      <c r="AJ54" s="280"/>
      <c r="AK54" s="281"/>
      <c r="AL54" s="281"/>
      <c r="AM54" s="282"/>
      <c r="AN54" s="129">
        <v>11</v>
      </c>
      <c r="AO54" s="117" t="str">
        <f t="shared" si="2"/>
        <v>-</v>
      </c>
      <c r="AP54" s="118">
        <v>8</v>
      </c>
      <c r="AQ54" s="275"/>
      <c r="AR54" s="175">
        <v>8</v>
      </c>
      <c r="AS54" s="117" t="str">
        <f t="shared" si="3"/>
        <v>-</v>
      </c>
      <c r="AT54" s="118">
        <v>11</v>
      </c>
      <c r="AU54" s="328"/>
      <c r="AV54" s="267"/>
      <c r="AW54" s="268"/>
      <c r="AX54" s="268"/>
      <c r="AY54" s="269"/>
    </row>
    <row r="55" spans="2:51" ht="12" customHeight="1">
      <c r="B55" s="122"/>
      <c r="C55" s="132"/>
      <c r="D55" s="136">
        <f>IF(J52="","",J52)</f>
        <v>11</v>
      </c>
      <c r="E55" s="117" t="str">
        <f>IF(D55="","","-")</f>
        <v>-</v>
      </c>
      <c r="F55" s="174">
        <f>IF(H52="","",H52)</f>
        <v>3</v>
      </c>
      <c r="G55" s="293" t="str">
        <f>IF(I52="","",I52)</f>
        <v>-</v>
      </c>
      <c r="H55" s="294"/>
      <c r="I55" s="295"/>
      <c r="J55" s="295"/>
      <c r="K55" s="296"/>
      <c r="L55" s="133"/>
      <c r="M55" s="117">
        <f t="shared" si="0"/>
      </c>
      <c r="N55" s="134"/>
      <c r="O55" s="293"/>
      <c r="P55" s="135">
        <v>11</v>
      </c>
      <c r="Q55" s="125" t="str">
        <f t="shared" si="1"/>
        <v>-</v>
      </c>
      <c r="R55" s="174">
        <v>7</v>
      </c>
      <c r="S55" s="329"/>
      <c r="T55" s="297" t="s">
        <v>431</v>
      </c>
      <c r="U55" s="298"/>
      <c r="V55" s="299" t="s">
        <v>428</v>
      </c>
      <c r="W55" s="300"/>
      <c r="AD55" s="122"/>
      <c r="AE55" s="132"/>
      <c r="AF55" s="136">
        <f>IF(AL52="","",AL52)</f>
      </c>
      <c r="AG55" s="117">
        <f t="shared" si="4"/>
      </c>
      <c r="AH55" s="134">
        <f>IF(AJ52="","",AJ52)</f>
      </c>
      <c r="AI55" s="293">
        <f>IF(AK52="","",AK52)</f>
      </c>
      <c r="AJ55" s="294"/>
      <c r="AK55" s="295"/>
      <c r="AL55" s="295"/>
      <c r="AM55" s="296"/>
      <c r="AN55" s="133">
        <v>4</v>
      </c>
      <c r="AO55" s="117" t="str">
        <f t="shared" si="2"/>
        <v>-</v>
      </c>
      <c r="AP55" s="134">
        <v>11</v>
      </c>
      <c r="AQ55" s="293"/>
      <c r="AR55" s="135"/>
      <c r="AS55" s="125">
        <f t="shared" si="3"/>
      </c>
      <c r="AT55" s="124"/>
      <c r="AU55" s="329"/>
      <c r="AV55" s="297" t="s">
        <v>421</v>
      </c>
      <c r="AW55" s="298"/>
      <c r="AX55" s="299" t="s">
        <v>420</v>
      </c>
      <c r="AY55" s="300"/>
    </row>
    <row r="56" spans="2:51" ht="12" customHeight="1">
      <c r="B56" s="137" t="s">
        <v>379</v>
      </c>
      <c r="C56" s="115" t="s">
        <v>385</v>
      </c>
      <c r="D56" s="130">
        <f>IF(N50="","",N50)</f>
        <v>4</v>
      </c>
      <c r="E56" s="139" t="str">
        <f aca="true" t="shared" si="5" ref="E56:E62">IF(D56="","","-")</f>
        <v>-</v>
      </c>
      <c r="F56" s="131">
        <f>IF(L50="","",L50)</f>
        <v>11</v>
      </c>
      <c r="G56" s="274" t="str">
        <f>IF(O50="","",IF(O50="○","×",IF(O50="×","○")))</f>
        <v>×</v>
      </c>
      <c r="H56" s="138">
        <f>IF(N53="","",N53)</f>
        <v>2</v>
      </c>
      <c r="I56" s="117" t="str">
        <f aca="true" t="shared" si="6" ref="I56:I61">IF(H56="","","-")</f>
        <v>-</v>
      </c>
      <c r="J56" s="131">
        <f>IF(L53="","",L53)</f>
        <v>11</v>
      </c>
      <c r="K56" s="274" t="str">
        <f>IF(O53="","",IF(O53="○","×",IF(O53="×","○")))</f>
        <v>×</v>
      </c>
      <c r="L56" s="277"/>
      <c r="M56" s="278"/>
      <c r="N56" s="278"/>
      <c r="O56" s="279"/>
      <c r="P56" s="129">
        <v>13</v>
      </c>
      <c r="Q56" s="117" t="str">
        <f t="shared" si="1"/>
        <v>-</v>
      </c>
      <c r="R56" s="118">
        <v>12</v>
      </c>
      <c r="S56" s="327" t="s">
        <v>408</v>
      </c>
      <c r="T56" s="267" t="s">
        <v>431</v>
      </c>
      <c r="U56" s="268"/>
      <c r="V56" s="268"/>
      <c r="W56" s="269"/>
      <c r="AD56" s="137" t="s">
        <v>77</v>
      </c>
      <c r="AE56" s="115" t="s">
        <v>60</v>
      </c>
      <c r="AF56" s="177">
        <f>IF(AP50="","",AP50)</f>
        <v>2</v>
      </c>
      <c r="AG56" s="139" t="str">
        <f t="shared" si="4"/>
        <v>-</v>
      </c>
      <c r="AH56" s="131">
        <f>IF(AN50="","",AN50)</f>
        <v>11</v>
      </c>
      <c r="AI56" s="274" t="str">
        <f>IF(AQ50="","",IF(AQ50="○","×",IF(AQ50="×","○")))</f>
        <v>○</v>
      </c>
      <c r="AJ56" s="138">
        <f>IF(AP53="","",AP53)</f>
        <v>11</v>
      </c>
      <c r="AK56" s="117" t="str">
        <f aca="true" t="shared" si="7" ref="AK56:AK61">IF(AJ56="","","-")</f>
        <v>-</v>
      </c>
      <c r="AL56" s="131">
        <f>IF(AN53="","",AN53)</f>
        <v>9</v>
      </c>
      <c r="AM56" s="274" t="str">
        <f>IF(AQ53="","",IF(AQ53="○","×",IF(AQ53="×","○")))</f>
        <v>○</v>
      </c>
      <c r="AN56" s="277"/>
      <c r="AO56" s="278"/>
      <c r="AP56" s="278"/>
      <c r="AQ56" s="279"/>
      <c r="AR56" s="129">
        <v>11</v>
      </c>
      <c r="AS56" s="117" t="str">
        <f t="shared" si="3"/>
        <v>-</v>
      </c>
      <c r="AT56" s="150">
        <v>4</v>
      </c>
      <c r="AU56" s="327" t="s">
        <v>405</v>
      </c>
      <c r="AV56" s="267" t="s">
        <v>422</v>
      </c>
      <c r="AW56" s="268"/>
      <c r="AX56" s="268"/>
      <c r="AY56" s="269"/>
    </row>
    <row r="57" spans="2:51" ht="12" customHeight="1">
      <c r="B57" s="137" t="s">
        <v>380</v>
      </c>
      <c r="C57" s="115" t="s">
        <v>394</v>
      </c>
      <c r="D57" s="130">
        <f>IF(N51="","",N51)</f>
        <v>1</v>
      </c>
      <c r="E57" s="117" t="str">
        <f t="shared" si="5"/>
        <v>-</v>
      </c>
      <c r="F57" s="131">
        <f>IF(L51="","",L51)</f>
        <v>11</v>
      </c>
      <c r="G57" s="275">
        <f>IF(I54="","",I54)</f>
      </c>
      <c r="H57" s="138">
        <f>IF(N54="","",N54)</f>
        <v>8</v>
      </c>
      <c r="I57" s="117" t="str">
        <f t="shared" si="6"/>
        <v>-</v>
      </c>
      <c r="J57" s="131">
        <f>IF(L54="","",L54)</f>
        <v>11</v>
      </c>
      <c r="K57" s="275" t="str">
        <f>IF(M54="","",M54)</f>
        <v>-</v>
      </c>
      <c r="L57" s="280"/>
      <c r="M57" s="281"/>
      <c r="N57" s="281"/>
      <c r="O57" s="282"/>
      <c r="P57" s="129">
        <v>11</v>
      </c>
      <c r="Q57" s="117" t="str">
        <f t="shared" si="1"/>
        <v>-</v>
      </c>
      <c r="R57" s="150">
        <v>7</v>
      </c>
      <c r="S57" s="328"/>
      <c r="T57" s="267"/>
      <c r="U57" s="268"/>
      <c r="V57" s="268"/>
      <c r="W57" s="269"/>
      <c r="AD57" s="137" t="s">
        <v>107</v>
      </c>
      <c r="AE57" s="115" t="s">
        <v>60</v>
      </c>
      <c r="AF57" s="130">
        <f>IF(AP51="","",AP51)</f>
        <v>11</v>
      </c>
      <c r="AG57" s="117" t="str">
        <f t="shared" si="4"/>
        <v>-</v>
      </c>
      <c r="AH57" s="150">
        <f>IF(AN51="","",AN51)</f>
        <v>9</v>
      </c>
      <c r="AI57" s="275">
        <f>IF(AK54="","",AK54)</f>
      </c>
      <c r="AJ57" s="138">
        <f>IF(AP54="","",AP54)</f>
        <v>8</v>
      </c>
      <c r="AK57" s="117" t="str">
        <f t="shared" si="7"/>
        <v>-</v>
      </c>
      <c r="AL57" s="131">
        <f>IF(AN54="","",AN54)</f>
        <v>11</v>
      </c>
      <c r="AM57" s="275" t="str">
        <f>IF(AO54="","",AO54)</f>
        <v>-</v>
      </c>
      <c r="AN57" s="280"/>
      <c r="AO57" s="281"/>
      <c r="AP57" s="281"/>
      <c r="AQ57" s="282"/>
      <c r="AR57" s="175">
        <v>7</v>
      </c>
      <c r="AS57" s="117" t="str">
        <f t="shared" si="3"/>
        <v>-</v>
      </c>
      <c r="AT57" s="118">
        <v>11</v>
      </c>
      <c r="AU57" s="328"/>
      <c r="AV57" s="267"/>
      <c r="AW57" s="268"/>
      <c r="AX57" s="268"/>
      <c r="AY57" s="269"/>
    </row>
    <row r="58" spans="2:51" ht="12" customHeight="1">
      <c r="B58" s="122"/>
      <c r="C58" s="115"/>
      <c r="D58" s="136">
        <f>IF(N52="","",N52)</f>
      </c>
      <c r="E58" s="125">
        <f t="shared" si="5"/>
      </c>
      <c r="F58" s="134">
        <f>IF(L52="","",L52)</f>
      </c>
      <c r="G58" s="293">
        <f>IF(I55="","",I55)</f>
      </c>
      <c r="H58" s="133">
        <f>IF(N55="","",N55)</f>
      </c>
      <c r="I58" s="117">
        <f t="shared" si="6"/>
      </c>
      <c r="J58" s="134">
        <f>IF(L55="","",L55)</f>
      </c>
      <c r="K58" s="293">
        <f>IF(M55="","",M55)</f>
      </c>
      <c r="L58" s="294"/>
      <c r="M58" s="295"/>
      <c r="N58" s="295"/>
      <c r="O58" s="296"/>
      <c r="P58" s="133"/>
      <c r="Q58" s="117">
        <f t="shared" si="1"/>
      </c>
      <c r="R58" s="134"/>
      <c r="S58" s="329"/>
      <c r="T58" s="289" t="s">
        <v>425</v>
      </c>
      <c r="U58" s="290"/>
      <c r="V58" s="291" t="s">
        <v>417</v>
      </c>
      <c r="W58" s="292"/>
      <c r="AD58" s="122"/>
      <c r="AE58" s="115"/>
      <c r="AF58" s="136">
        <f>IF(AP52="","",AP52)</f>
        <v>11</v>
      </c>
      <c r="AG58" s="125" t="str">
        <f t="shared" si="4"/>
        <v>-</v>
      </c>
      <c r="AH58" s="174">
        <f>IF(AN52="","",AN52)</f>
        <v>8</v>
      </c>
      <c r="AI58" s="293">
        <f>IF(AK55="","",AK55)</f>
      </c>
      <c r="AJ58" s="133">
        <f>IF(AP55="","",AP55)</f>
        <v>11</v>
      </c>
      <c r="AK58" s="117" t="str">
        <f t="shared" si="7"/>
        <v>-</v>
      </c>
      <c r="AL58" s="134">
        <f>IF(AN55="","",AN55)</f>
        <v>4</v>
      </c>
      <c r="AM58" s="293" t="str">
        <f>IF(AO55="","",AO55)</f>
        <v>-</v>
      </c>
      <c r="AN58" s="294"/>
      <c r="AO58" s="295"/>
      <c r="AP58" s="295"/>
      <c r="AQ58" s="296"/>
      <c r="AR58" s="133">
        <v>12</v>
      </c>
      <c r="AS58" s="117" t="str">
        <f t="shared" si="3"/>
        <v>-</v>
      </c>
      <c r="AT58" s="134">
        <v>13</v>
      </c>
      <c r="AU58" s="329"/>
      <c r="AV58" s="289" t="s">
        <v>423</v>
      </c>
      <c r="AW58" s="290"/>
      <c r="AX58" s="291" t="s">
        <v>424</v>
      </c>
      <c r="AY58" s="292"/>
    </row>
    <row r="59" spans="2:51" ht="12" customHeight="1">
      <c r="B59" s="114" t="s">
        <v>46</v>
      </c>
      <c r="C59" s="128" t="s">
        <v>376</v>
      </c>
      <c r="D59" s="130">
        <f>IF(R50="","",R50)</f>
        <v>2</v>
      </c>
      <c r="E59" s="117" t="str">
        <f t="shared" si="5"/>
        <v>-</v>
      </c>
      <c r="F59" s="131">
        <f>IF(P50="","",P50)</f>
        <v>11</v>
      </c>
      <c r="G59" s="274" t="str">
        <f>IF(S50="","",IF(S50="○","×",IF(S50="×","○")))</f>
        <v>×</v>
      </c>
      <c r="H59" s="138">
        <f>IF(R53="","",R53)</f>
        <v>11</v>
      </c>
      <c r="I59" s="139" t="str">
        <f t="shared" si="6"/>
        <v>-</v>
      </c>
      <c r="J59" s="131">
        <f>IF(P53="","",P53)</f>
        <v>8</v>
      </c>
      <c r="K59" s="274" t="str">
        <f>IF(S53="","",IF(S53="○","×",IF(S53="×","○")))</f>
        <v>×</v>
      </c>
      <c r="L59" s="141">
        <f>IF(R56="","",R56)</f>
        <v>12</v>
      </c>
      <c r="M59" s="117" t="str">
        <f>IF(L59="","","-")</f>
        <v>-</v>
      </c>
      <c r="N59" s="142">
        <f>IF(P56="","",P56)</f>
        <v>13</v>
      </c>
      <c r="O59" s="274" t="str">
        <f>IF(S56="","",IF(S56="○","×",IF(S56="×","○")))</f>
        <v>×</v>
      </c>
      <c r="P59" s="277"/>
      <c r="Q59" s="278"/>
      <c r="R59" s="278"/>
      <c r="S59" s="324"/>
      <c r="T59" s="264" t="s">
        <v>414</v>
      </c>
      <c r="U59" s="265"/>
      <c r="V59" s="265"/>
      <c r="W59" s="266"/>
      <c r="AD59" s="114" t="s">
        <v>82</v>
      </c>
      <c r="AE59" s="128" t="s">
        <v>44</v>
      </c>
      <c r="AF59" s="130">
        <f>IF(AT50="","",AT50)</f>
        <v>5</v>
      </c>
      <c r="AG59" s="117" t="str">
        <f t="shared" si="4"/>
        <v>-</v>
      </c>
      <c r="AH59" s="131">
        <f>IF(AR50="","",AR50)</f>
        <v>11</v>
      </c>
      <c r="AI59" s="274" t="str">
        <f>IF(AU50="","",IF(AU50="○","×",IF(AU50="×","○")))</f>
        <v>×</v>
      </c>
      <c r="AJ59" s="138">
        <f>IF(AT53="","",AT53)</f>
        <v>11</v>
      </c>
      <c r="AK59" s="139" t="str">
        <f t="shared" si="7"/>
        <v>-</v>
      </c>
      <c r="AL59" s="150">
        <f>IF(AR53="","",AR53)</f>
        <v>4</v>
      </c>
      <c r="AM59" s="274" t="str">
        <f>IF(AU53="","",IF(AU53="○","×",IF(AU53="×","○")))</f>
        <v>○</v>
      </c>
      <c r="AN59" s="181">
        <f>IF(AT56="","",AT56)</f>
        <v>4</v>
      </c>
      <c r="AO59" s="117" t="str">
        <f>IF(AN59="","","-")</f>
        <v>-</v>
      </c>
      <c r="AP59" s="142">
        <f>IF(AR56="","",AR56)</f>
        <v>11</v>
      </c>
      <c r="AQ59" s="274" t="str">
        <f>IF(AU56="","",IF(AU56="○","×",IF(AU56="×","○")))</f>
        <v>○</v>
      </c>
      <c r="AR59" s="277"/>
      <c r="AS59" s="278"/>
      <c r="AT59" s="278"/>
      <c r="AU59" s="324"/>
      <c r="AV59" s="264" t="s">
        <v>425</v>
      </c>
      <c r="AW59" s="265"/>
      <c r="AX59" s="265"/>
      <c r="AY59" s="266"/>
    </row>
    <row r="60" spans="2:51" ht="12" customHeight="1">
      <c r="B60" s="114" t="s">
        <v>378</v>
      </c>
      <c r="C60" s="115" t="s">
        <v>403</v>
      </c>
      <c r="D60" s="130">
        <f>IF(R51="","",R51)</f>
        <v>4</v>
      </c>
      <c r="E60" s="117" t="str">
        <f t="shared" si="5"/>
        <v>-</v>
      </c>
      <c r="F60" s="131">
        <f>IF(P51="","",P51)</f>
        <v>11</v>
      </c>
      <c r="G60" s="275" t="str">
        <f>IF(I57="","",I57)</f>
        <v>-</v>
      </c>
      <c r="H60" s="138">
        <f>IF(R54="","",R54)</f>
        <v>0</v>
      </c>
      <c r="I60" s="117" t="str">
        <f t="shared" si="6"/>
        <v>-</v>
      </c>
      <c r="J60" s="131">
        <f>IF(P54="","",P54)</f>
        <v>11</v>
      </c>
      <c r="K60" s="275">
        <f>IF(M57="","",M57)</f>
      </c>
      <c r="L60" s="175">
        <f>IF(R57="","",R57)</f>
        <v>7</v>
      </c>
      <c r="M60" s="117" t="str">
        <f>IF(L60="","","-")</f>
        <v>-</v>
      </c>
      <c r="N60" s="131">
        <f>IF(P57="","",P57)</f>
        <v>11</v>
      </c>
      <c r="O60" s="275" t="str">
        <f>IF(Q57="","",Q57)</f>
        <v>-</v>
      </c>
      <c r="P60" s="280"/>
      <c r="Q60" s="281"/>
      <c r="R60" s="281"/>
      <c r="S60" s="325"/>
      <c r="T60" s="267"/>
      <c r="U60" s="268"/>
      <c r="V60" s="268"/>
      <c r="W60" s="269"/>
      <c r="AD60" s="114" t="s">
        <v>49</v>
      </c>
      <c r="AE60" s="115" t="s">
        <v>71</v>
      </c>
      <c r="AF60" s="130">
        <f>IF(AT51="","",AT51)</f>
        <v>8</v>
      </c>
      <c r="AG60" s="117" t="str">
        <f t="shared" si="4"/>
        <v>-</v>
      </c>
      <c r="AH60" s="131">
        <f>IF(AR51="","",AR51)</f>
        <v>11</v>
      </c>
      <c r="AI60" s="275" t="str">
        <f>IF(AK57="","",AK57)</f>
        <v>-</v>
      </c>
      <c r="AJ60" s="138">
        <f>IF(AT54="","",AT54)</f>
        <v>11</v>
      </c>
      <c r="AK60" s="117" t="str">
        <f t="shared" si="7"/>
        <v>-</v>
      </c>
      <c r="AL60" s="150">
        <f>IF(AR54="","",AR54)</f>
        <v>8</v>
      </c>
      <c r="AM60" s="275">
        <f>IF(AO57="","",AO57)</f>
      </c>
      <c r="AN60" s="138">
        <f>IF(AT57="","",AT57)</f>
        <v>11</v>
      </c>
      <c r="AO60" s="117" t="str">
        <f>IF(AN60="","","-")</f>
        <v>-</v>
      </c>
      <c r="AP60" s="150">
        <f>IF(AR57="","",AR57)</f>
        <v>7</v>
      </c>
      <c r="AQ60" s="275" t="str">
        <f>IF(AS57="","",AS57)</f>
        <v>-</v>
      </c>
      <c r="AR60" s="280"/>
      <c r="AS60" s="281"/>
      <c r="AT60" s="281"/>
      <c r="AU60" s="325"/>
      <c r="AV60" s="267"/>
      <c r="AW60" s="268"/>
      <c r="AX60" s="268"/>
      <c r="AY60" s="269"/>
    </row>
    <row r="61" spans="2:51" ht="12" customHeight="1" thickBot="1">
      <c r="B61" s="143"/>
      <c r="C61" s="144"/>
      <c r="D61" s="145">
        <f>IF(R52="","",R52)</f>
      </c>
      <c r="E61" s="146">
        <f t="shared" si="5"/>
      </c>
      <c r="F61" s="147">
        <f>IF(P52="","",P52)</f>
      </c>
      <c r="G61" s="276">
        <f>IF(I58="","",I58)</f>
      </c>
      <c r="H61" s="148">
        <f>IF(R55="","",R55)</f>
        <v>7</v>
      </c>
      <c r="I61" s="146" t="str">
        <f t="shared" si="6"/>
        <v>-</v>
      </c>
      <c r="J61" s="147">
        <f>IF(P55="","",P55)</f>
        <v>11</v>
      </c>
      <c r="K61" s="276">
        <f>IF(M58="","",M58)</f>
      </c>
      <c r="L61" s="148">
        <f>IF(R58="","",R58)</f>
      </c>
      <c r="M61" s="146">
        <f>IF(L61="","","-")</f>
      </c>
      <c r="N61" s="147">
        <f>IF(P58="","",P58)</f>
      </c>
      <c r="O61" s="276">
        <f>IF(Q58="","",Q58)</f>
      </c>
      <c r="P61" s="283"/>
      <c r="Q61" s="284"/>
      <c r="R61" s="284"/>
      <c r="S61" s="326"/>
      <c r="T61" s="270" t="s">
        <v>428</v>
      </c>
      <c r="U61" s="271"/>
      <c r="V61" s="272" t="s">
        <v>431</v>
      </c>
      <c r="W61" s="273"/>
      <c r="AD61" s="143"/>
      <c r="AE61" s="144"/>
      <c r="AF61" s="145">
        <f>IF(AT52="","",AT52)</f>
      </c>
      <c r="AG61" s="146">
        <f t="shared" si="4"/>
      </c>
      <c r="AH61" s="147">
        <f>IF(AR52="","",AR52)</f>
      </c>
      <c r="AI61" s="276" t="str">
        <f>IF(AK58="","",AK58)</f>
        <v>-</v>
      </c>
      <c r="AJ61" s="148">
        <f>IF(AT55="","",AT55)</f>
      </c>
      <c r="AK61" s="146">
        <f t="shared" si="7"/>
      </c>
      <c r="AL61" s="147">
        <f>IF(AR55="","",AR55)</f>
      </c>
      <c r="AM61" s="276">
        <f>IF(AO58="","",AO58)</f>
      </c>
      <c r="AN61" s="148">
        <f>IF(AT58="","",AT58)</f>
        <v>13</v>
      </c>
      <c r="AO61" s="146" t="str">
        <f>IF(AN61="","","-")</f>
        <v>-</v>
      </c>
      <c r="AP61" s="147">
        <f>IF(AR58="","",AR58)</f>
        <v>12</v>
      </c>
      <c r="AQ61" s="276" t="str">
        <f>IF(AS58="","",AS58)</f>
        <v>-</v>
      </c>
      <c r="AR61" s="283"/>
      <c r="AS61" s="284"/>
      <c r="AT61" s="284"/>
      <c r="AU61" s="326"/>
      <c r="AV61" s="270" t="s">
        <v>423</v>
      </c>
      <c r="AW61" s="271"/>
      <c r="AX61" s="272" t="s">
        <v>424</v>
      </c>
      <c r="AY61" s="273"/>
    </row>
    <row r="62" spans="2:30" ht="12" customHeight="1" thickBot="1">
      <c r="B62" s="113" t="s">
        <v>374</v>
      </c>
      <c r="D62" s="113">
        <f>IF(V50="","",V50)</f>
      </c>
      <c r="E62" s="113">
        <f t="shared" si="5"/>
      </c>
      <c r="F62" s="113" t="str">
        <f>IF(T50="","",T50)</f>
        <v>２</v>
      </c>
      <c r="AD62" s="113" t="s">
        <v>297</v>
      </c>
    </row>
    <row r="63" spans="2:51" ht="12" customHeight="1">
      <c r="B63" s="307" t="s">
        <v>384</v>
      </c>
      <c r="C63" s="308"/>
      <c r="D63" s="314" t="str">
        <f>B65</f>
        <v>今井康浩</v>
      </c>
      <c r="E63" s="315"/>
      <c r="F63" s="315"/>
      <c r="G63" s="316"/>
      <c r="H63" s="317" t="str">
        <f>B68</f>
        <v>高嶋信寿</v>
      </c>
      <c r="I63" s="315"/>
      <c r="J63" s="315"/>
      <c r="K63" s="316"/>
      <c r="L63" s="317" t="str">
        <f>B71</f>
        <v>永井勝義</v>
      </c>
      <c r="M63" s="315"/>
      <c r="N63" s="315"/>
      <c r="O63" s="316"/>
      <c r="P63" s="332" t="s">
        <v>265</v>
      </c>
      <c r="Q63" s="333"/>
      <c r="R63" s="333"/>
      <c r="S63" s="334"/>
      <c r="AD63" s="307" t="s">
        <v>288</v>
      </c>
      <c r="AE63" s="308"/>
      <c r="AF63" s="314" t="str">
        <f>AD65</f>
        <v>後藤好孝</v>
      </c>
      <c r="AG63" s="315"/>
      <c r="AH63" s="315"/>
      <c r="AI63" s="316"/>
      <c r="AJ63" s="317" t="str">
        <f>AD68</f>
        <v>渡辺豊彦</v>
      </c>
      <c r="AK63" s="315"/>
      <c r="AL63" s="315"/>
      <c r="AM63" s="316"/>
      <c r="AN63" s="317" t="str">
        <f>AD71</f>
        <v>大久保宏茂</v>
      </c>
      <c r="AO63" s="315"/>
      <c r="AP63" s="315"/>
      <c r="AQ63" s="316"/>
      <c r="AR63" s="317" t="str">
        <f>AD74</f>
        <v>斉藤　学</v>
      </c>
      <c r="AS63" s="315"/>
      <c r="AT63" s="315"/>
      <c r="AU63" s="331"/>
      <c r="AV63" s="332" t="s">
        <v>265</v>
      </c>
      <c r="AW63" s="333"/>
      <c r="AX63" s="333"/>
      <c r="AY63" s="334"/>
    </row>
    <row r="64" spans="2:51" ht="12" customHeight="1" thickBot="1">
      <c r="B64" s="309"/>
      <c r="C64" s="310"/>
      <c r="D64" s="318" t="str">
        <f>B66</f>
        <v>河村智恵美</v>
      </c>
      <c r="E64" s="312"/>
      <c r="F64" s="312"/>
      <c r="G64" s="313"/>
      <c r="H64" s="311" t="str">
        <f>B69</f>
        <v>大平由里子</v>
      </c>
      <c r="I64" s="312"/>
      <c r="J64" s="312"/>
      <c r="K64" s="313"/>
      <c r="L64" s="311" t="str">
        <f>B72</f>
        <v>石田ﾕﾐ</v>
      </c>
      <c r="M64" s="312"/>
      <c r="N64" s="312"/>
      <c r="O64" s="313"/>
      <c r="P64" s="321" t="s">
        <v>263</v>
      </c>
      <c r="Q64" s="322"/>
      <c r="R64" s="322"/>
      <c r="S64" s="323"/>
      <c r="AD64" s="309"/>
      <c r="AE64" s="310"/>
      <c r="AF64" s="318" t="str">
        <f>AD66</f>
        <v>大栗良子</v>
      </c>
      <c r="AG64" s="312"/>
      <c r="AH64" s="312"/>
      <c r="AI64" s="313"/>
      <c r="AJ64" s="311" t="str">
        <f>AD69</f>
        <v>石川智世</v>
      </c>
      <c r="AK64" s="312"/>
      <c r="AL64" s="312"/>
      <c r="AM64" s="313"/>
      <c r="AN64" s="311" t="str">
        <f>AD72</f>
        <v>渡辺みどり</v>
      </c>
      <c r="AO64" s="312"/>
      <c r="AP64" s="312"/>
      <c r="AQ64" s="313"/>
      <c r="AR64" s="311" t="str">
        <f>AD75</f>
        <v>堀田好江</v>
      </c>
      <c r="AS64" s="312"/>
      <c r="AT64" s="312"/>
      <c r="AU64" s="330"/>
      <c r="AV64" s="321" t="s">
        <v>263</v>
      </c>
      <c r="AW64" s="322"/>
      <c r="AX64" s="322"/>
      <c r="AY64" s="323"/>
    </row>
    <row r="65" spans="2:51" ht="12" customHeight="1">
      <c r="B65" s="114" t="s">
        <v>88</v>
      </c>
      <c r="C65" s="115" t="s">
        <v>449</v>
      </c>
      <c r="D65" s="301"/>
      <c r="E65" s="302"/>
      <c r="F65" s="302"/>
      <c r="G65" s="303"/>
      <c r="H65" s="116">
        <v>11</v>
      </c>
      <c r="I65" s="117" t="str">
        <f>IF(H65="","","-")</f>
        <v>-</v>
      </c>
      <c r="J65" s="150">
        <v>7</v>
      </c>
      <c r="K65" s="306" t="s">
        <v>408</v>
      </c>
      <c r="L65" s="116">
        <v>11</v>
      </c>
      <c r="M65" s="119" t="str">
        <f>IF(L65="","","-")</f>
        <v>-</v>
      </c>
      <c r="N65" s="120">
        <v>8</v>
      </c>
      <c r="O65" s="306" t="s">
        <v>404</v>
      </c>
      <c r="P65" s="286" t="s">
        <v>417</v>
      </c>
      <c r="Q65" s="287"/>
      <c r="R65" s="287"/>
      <c r="S65" s="288"/>
      <c r="AD65" s="114" t="s">
        <v>151</v>
      </c>
      <c r="AE65" s="115" t="s">
        <v>229</v>
      </c>
      <c r="AF65" s="301"/>
      <c r="AG65" s="302"/>
      <c r="AH65" s="302"/>
      <c r="AI65" s="303"/>
      <c r="AJ65" s="175">
        <v>7</v>
      </c>
      <c r="AK65" s="117" t="str">
        <f>IF(AJ65="","","-")</f>
        <v>-</v>
      </c>
      <c r="AL65" s="118">
        <v>11</v>
      </c>
      <c r="AM65" s="306" t="s">
        <v>405</v>
      </c>
      <c r="AN65" s="116">
        <v>11</v>
      </c>
      <c r="AO65" s="119" t="str">
        <f aca="true" t="shared" si="8" ref="AO65:AO70">IF(AN65="","","-")</f>
        <v>-</v>
      </c>
      <c r="AP65" s="178">
        <v>2</v>
      </c>
      <c r="AQ65" s="306" t="s">
        <v>404</v>
      </c>
      <c r="AR65" s="121">
        <v>11</v>
      </c>
      <c r="AS65" s="119" t="str">
        <f aca="true" t="shared" si="9" ref="AS65:AS73">IF(AR65="","","-")</f>
        <v>-</v>
      </c>
      <c r="AT65" s="118">
        <v>2</v>
      </c>
      <c r="AU65" s="338" t="s">
        <v>408</v>
      </c>
      <c r="AV65" s="286" t="s">
        <v>426</v>
      </c>
      <c r="AW65" s="287"/>
      <c r="AX65" s="287"/>
      <c r="AY65" s="288"/>
    </row>
    <row r="66" spans="2:51" ht="12" customHeight="1">
      <c r="B66" s="114" t="s">
        <v>377</v>
      </c>
      <c r="C66" s="115" t="s">
        <v>86</v>
      </c>
      <c r="D66" s="304"/>
      <c r="E66" s="281"/>
      <c r="F66" s="281"/>
      <c r="G66" s="282"/>
      <c r="H66" s="175">
        <v>4</v>
      </c>
      <c r="I66" s="117" t="str">
        <f>IF(H66="","","-")</f>
        <v>-</v>
      </c>
      <c r="J66" s="118">
        <v>11</v>
      </c>
      <c r="K66" s="275"/>
      <c r="L66" s="116">
        <v>11</v>
      </c>
      <c r="M66" s="117" t="str">
        <f>IF(L66="","","-")</f>
        <v>-</v>
      </c>
      <c r="N66" s="118">
        <v>7</v>
      </c>
      <c r="O66" s="275"/>
      <c r="P66" s="267"/>
      <c r="Q66" s="268"/>
      <c r="R66" s="268"/>
      <c r="S66" s="269"/>
      <c r="AD66" s="114" t="s">
        <v>153</v>
      </c>
      <c r="AE66" s="115" t="s">
        <v>229</v>
      </c>
      <c r="AF66" s="304"/>
      <c r="AG66" s="281"/>
      <c r="AH66" s="281"/>
      <c r="AI66" s="282"/>
      <c r="AJ66" s="116">
        <v>11</v>
      </c>
      <c r="AK66" s="117" t="s">
        <v>406</v>
      </c>
      <c r="AL66" s="150">
        <v>8</v>
      </c>
      <c r="AM66" s="275"/>
      <c r="AN66" s="116">
        <v>11</v>
      </c>
      <c r="AO66" s="117" t="str">
        <f t="shared" si="8"/>
        <v>-</v>
      </c>
      <c r="AP66" s="118">
        <v>13</v>
      </c>
      <c r="AQ66" s="275"/>
      <c r="AR66" s="116">
        <v>6</v>
      </c>
      <c r="AS66" s="117" t="str">
        <f t="shared" si="9"/>
        <v>-</v>
      </c>
      <c r="AT66" s="118">
        <v>11</v>
      </c>
      <c r="AU66" s="328"/>
      <c r="AV66" s="267"/>
      <c r="AW66" s="268"/>
      <c r="AX66" s="268"/>
      <c r="AY66" s="269"/>
    </row>
    <row r="67" spans="2:51" ht="12" customHeight="1">
      <c r="B67" s="122"/>
      <c r="C67" s="115"/>
      <c r="D67" s="305"/>
      <c r="E67" s="295"/>
      <c r="F67" s="295"/>
      <c r="G67" s="296"/>
      <c r="H67" s="173">
        <v>11</v>
      </c>
      <c r="I67" s="117" t="str">
        <f>IF(H67="","","-")</f>
        <v>-</v>
      </c>
      <c r="J67" s="124">
        <v>5</v>
      </c>
      <c r="K67" s="293"/>
      <c r="L67" s="123"/>
      <c r="M67" s="125">
        <f>IF(L67="","","-")</f>
      </c>
      <c r="N67" s="124"/>
      <c r="O67" s="293"/>
      <c r="P67" s="289" t="s">
        <v>425</v>
      </c>
      <c r="Q67" s="290"/>
      <c r="R67" s="291" t="s">
        <v>428</v>
      </c>
      <c r="S67" s="292"/>
      <c r="AD67" s="122"/>
      <c r="AE67" s="115"/>
      <c r="AF67" s="305"/>
      <c r="AG67" s="295"/>
      <c r="AH67" s="295"/>
      <c r="AI67" s="296"/>
      <c r="AJ67" s="173">
        <v>6</v>
      </c>
      <c r="AK67" s="117" t="str">
        <f>IF(AJ67="","","-")</f>
        <v>-</v>
      </c>
      <c r="AL67" s="124">
        <v>11</v>
      </c>
      <c r="AM67" s="293"/>
      <c r="AN67" s="123">
        <v>11</v>
      </c>
      <c r="AO67" s="125" t="str">
        <f t="shared" si="8"/>
        <v>-</v>
      </c>
      <c r="AP67" s="174">
        <v>5</v>
      </c>
      <c r="AQ67" s="293"/>
      <c r="AR67" s="123">
        <v>11</v>
      </c>
      <c r="AS67" s="125" t="str">
        <f t="shared" si="9"/>
        <v>-</v>
      </c>
      <c r="AT67" s="124">
        <v>7</v>
      </c>
      <c r="AU67" s="329"/>
      <c r="AV67" s="289" t="s">
        <v>423</v>
      </c>
      <c r="AW67" s="290"/>
      <c r="AX67" s="291" t="s">
        <v>424</v>
      </c>
      <c r="AY67" s="292"/>
    </row>
    <row r="68" spans="2:51" ht="12" customHeight="1">
      <c r="B68" s="114" t="s">
        <v>178</v>
      </c>
      <c r="C68" s="128" t="s">
        <v>460</v>
      </c>
      <c r="D68" s="177">
        <f>IF(J65="","",J65)</f>
        <v>7</v>
      </c>
      <c r="E68" s="117" t="str">
        <f aca="true" t="shared" si="10" ref="E68:E73">IF(D68="","","-")</f>
        <v>-</v>
      </c>
      <c r="F68" s="131">
        <f>IF(H65="","",H65)</f>
        <v>11</v>
      </c>
      <c r="G68" s="274" t="str">
        <f>IF(K65="","",IF(K65="○","×",IF(K65="×","○")))</f>
        <v>×</v>
      </c>
      <c r="H68" s="277"/>
      <c r="I68" s="278"/>
      <c r="J68" s="278"/>
      <c r="K68" s="279"/>
      <c r="L68" s="129">
        <v>11</v>
      </c>
      <c r="M68" s="117" t="str">
        <f>IF(L68="","","-")</f>
        <v>-</v>
      </c>
      <c r="N68" s="118">
        <v>4</v>
      </c>
      <c r="O68" s="275" t="s">
        <v>404</v>
      </c>
      <c r="P68" s="264" t="s">
        <v>425</v>
      </c>
      <c r="Q68" s="265"/>
      <c r="R68" s="265"/>
      <c r="S68" s="266"/>
      <c r="AD68" s="114" t="s">
        <v>165</v>
      </c>
      <c r="AE68" s="128" t="s">
        <v>60</v>
      </c>
      <c r="AF68" s="130">
        <f>IF(AL65="","",AL65)</f>
        <v>11</v>
      </c>
      <c r="AG68" s="117" t="str">
        <f aca="true" t="shared" si="11" ref="AG68:AG76">IF(AF68="","","-")</f>
        <v>-</v>
      </c>
      <c r="AH68" s="150">
        <f>IF(AJ65="","",AJ65)</f>
        <v>7</v>
      </c>
      <c r="AI68" s="274" t="str">
        <f>IF(AM65="","",IF(AM65="○","×",IF(AM65="×","○")))</f>
        <v>○</v>
      </c>
      <c r="AJ68" s="277"/>
      <c r="AK68" s="278"/>
      <c r="AL68" s="278"/>
      <c r="AM68" s="279"/>
      <c r="AN68" s="129">
        <v>11</v>
      </c>
      <c r="AO68" s="117" t="str">
        <f t="shared" si="8"/>
        <v>-</v>
      </c>
      <c r="AP68" s="118">
        <v>5</v>
      </c>
      <c r="AQ68" s="275" t="s">
        <v>408</v>
      </c>
      <c r="AR68" s="175">
        <v>9</v>
      </c>
      <c r="AS68" s="117" t="str">
        <f t="shared" si="9"/>
        <v>-</v>
      </c>
      <c r="AT68" s="118">
        <v>11</v>
      </c>
      <c r="AU68" s="327" t="s">
        <v>404</v>
      </c>
      <c r="AV68" s="264" t="s">
        <v>413</v>
      </c>
      <c r="AW68" s="265"/>
      <c r="AX68" s="265"/>
      <c r="AY68" s="266"/>
    </row>
    <row r="69" spans="2:51" ht="12" customHeight="1">
      <c r="B69" s="114" t="s">
        <v>181</v>
      </c>
      <c r="C69" s="115" t="s">
        <v>183</v>
      </c>
      <c r="D69" s="130">
        <f>IF(J66="","",J66)</f>
        <v>11</v>
      </c>
      <c r="E69" s="117" t="str">
        <f t="shared" si="10"/>
        <v>-</v>
      </c>
      <c r="F69" s="131">
        <f>IF(H66="","",H66)</f>
        <v>4</v>
      </c>
      <c r="G69" s="275" t="str">
        <f>IF(I66="","",I66)</f>
        <v>-</v>
      </c>
      <c r="H69" s="280"/>
      <c r="I69" s="281"/>
      <c r="J69" s="281"/>
      <c r="K69" s="282"/>
      <c r="L69" s="129">
        <v>13</v>
      </c>
      <c r="M69" s="117" t="str">
        <f>IF(L69="","","-")</f>
        <v>-</v>
      </c>
      <c r="N69" s="118">
        <v>10</v>
      </c>
      <c r="O69" s="275"/>
      <c r="P69" s="267"/>
      <c r="Q69" s="268"/>
      <c r="R69" s="268"/>
      <c r="S69" s="269"/>
      <c r="AD69" s="114" t="s">
        <v>76</v>
      </c>
      <c r="AE69" s="115" t="s">
        <v>60</v>
      </c>
      <c r="AF69" s="177">
        <f>IF(AL66="","",AL66)</f>
        <v>8</v>
      </c>
      <c r="AG69" s="117" t="str">
        <f t="shared" si="11"/>
        <v>-</v>
      </c>
      <c r="AH69" s="131">
        <f>IF(AJ66="","",AJ66)</f>
        <v>11</v>
      </c>
      <c r="AI69" s="275" t="str">
        <f>IF(AK66="","",AK66)</f>
        <v>-</v>
      </c>
      <c r="AJ69" s="280"/>
      <c r="AK69" s="281"/>
      <c r="AL69" s="281"/>
      <c r="AM69" s="282"/>
      <c r="AN69" s="129">
        <v>11</v>
      </c>
      <c r="AO69" s="117" t="str">
        <f t="shared" si="8"/>
        <v>-</v>
      </c>
      <c r="AP69" s="118">
        <v>6</v>
      </c>
      <c r="AQ69" s="275"/>
      <c r="AR69" s="129">
        <v>11</v>
      </c>
      <c r="AS69" s="117" t="str">
        <f t="shared" si="9"/>
        <v>-</v>
      </c>
      <c r="AT69" s="150">
        <v>4</v>
      </c>
      <c r="AU69" s="328"/>
      <c r="AV69" s="267"/>
      <c r="AW69" s="268"/>
      <c r="AX69" s="268"/>
      <c r="AY69" s="269"/>
    </row>
    <row r="70" spans="2:51" ht="12" customHeight="1">
      <c r="B70" s="122"/>
      <c r="C70" s="132"/>
      <c r="D70" s="136">
        <f>IF(J67="","",J67)</f>
        <v>5</v>
      </c>
      <c r="E70" s="117" t="str">
        <f t="shared" si="10"/>
        <v>-</v>
      </c>
      <c r="F70" s="174">
        <f>IF(H67="","",H67)</f>
        <v>11</v>
      </c>
      <c r="G70" s="293" t="str">
        <f>IF(I67="","",I67)</f>
        <v>-</v>
      </c>
      <c r="H70" s="294"/>
      <c r="I70" s="295"/>
      <c r="J70" s="295"/>
      <c r="K70" s="296"/>
      <c r="L70" s="133"/>
      <c r="M70" s="117"/>
      <c r="N70" s="134"/>
      <c r="O70" s="293"/>
      <c r="P70" s="297" t="s">
        <v>417</v>
      </c>
      <c r="Q70" s="298"/>
      <c r="R70" s="299" t="s">
        <v>417</v>
      </c>
      <c r="S70" s="300"/>
      <c r="AD70" s="122"/>
      <c r="AE70" s="132"/>
      <c r="AF70" s="136">
        <f>IF(AL67="","",AL67)</f>
        <v>11</v>
      </c>
      <c r="AG70" s="117" t="str">
        <f t="shared" si="11"/>
        <v>-</v>
      </c>
      <c r="AH70" s="174">
        <f>IF(AJ67="","",AJ67)</f>
        <v>6</v>
      </c>
      <c r="AI70" s="293" t="str">
        <f>IF(AK67="","",AK67)</f>
        <v>-</v>
      </c>
      <c r="AJ70" s="294"/>
      <c r="AK70" s="295"/>
      <c r="AL70" s="295"/>
      <c r="AM70" s="296"/>
      <c r="AN70" s="133"/>
      <c r="AO70" s="117">
        <f t="shared" si="8"/>
      </c>
      <c r="AP70" s="134"/>
      <c r="AQ70" s="293"/>
      <c r="AR70" s="135">
        <v>11</v>
      </c>
      <c r="AS70" s="125" t="str">
        <f t="shared" si="9"/>
        <v>-</v>
      </c>
      <c r="AT70" s="174">
        <v>8</v>
      </c>
      <c r="AU70" s="329"/>
      <c r="AV70" s="297" t="s">
        <v>427</v>
      </c>
      <c r="AW70" s="298"/>
      <c r="AX70" s="299" t="s">
        <v>428</v>
      </c>
      <c r="AY70" s="300"/>
    </row>
    <row r="71" spans="2:51" ht="12" customHeight="1">
      <c r="B71" s="140" t="s">
        <v>58</v>
      </c>
      <c r="C71" s="128" t="s">
        <v>106</v>
      </c>
      <c r="D71" s="130">
        <f>IF(N65="","",N65)</f>
        <v>8</v>
      </c>
      <c r="E71" s="139" t="str">
        <f t="shared" si="10"/>
        <v>-</v>
      </c>
      <c r="F71" s="131">
        <f>IF(L65="","",L65)</f>
        <v>11</v>
      </c>
      <c r="G71" s="274" t="str">
        <f>IF(O65="","",IF(O65="○","×",IF(O65="×","○")))</f>
        <v>×</v>
      </c>
      <c r="H71" s="141">
        <f>IF(N68="","",N68)</f>
        <v>4</v>
      </c>
      <c r="I71" s="139" t="str">
        <f>IF(H71="","","-")</f>
        <v>-</v>
      </c>
      <c r="J71" s="142">
        <f>IF(L68="","",L68)</f>
        <v>11</v>
      </c>
      <c r="K71" s="274" t="str">
        <f>IF(O68="","",IF(O68="○","×",IF(O68="×","○")))</f>
        <v>×</v>
      </c>
      <c r="L71" s="277"/>
      <c r="M71" s="278"/>
      <c r="N71" s="278"/>
      <c r="O71" s="279"/>
      <c r="P71" s="264" t="s">
        <v>431</v>
      </c>
      <c r="Q71" s="265"/>
      <c r="R71" s="265"/>
      <c r="S71" s="266"/>
      <c r="AD71" s="137" t="s">
        <v>54</v>
      </c>
      <c r="AE71" s="115" t="s">
        <v>50</v>
      </c>
      <c r="AF71" s="177">
        <f>IF(AP65="","",AP65)</f>
        <v>2</v>
      </c>
      <c r="AG71" s="139" t="str">
        <f t="shared" si="11"/>
        <v>-</v>
      </c>
      <c r="AH71" s="131">
        <f>IF(AN65="","",AN65)</f>
        <v>11</v>
      </c>
      <c r="AI71" s="274" t="str">
        <f>IF(AQ65="","",IF(AQ65="○","×",IF(AQ65="×","○")))</f>
        <v>×</v>
      </c>
      <c r="AJ71" s="138">
        <f>IF(AP68="","",AP68)</f>
        <v>5</v>
      </c>
      <c r="AK71" s="117" t="str">
        <f aca="true" t="shared" si="12" ref="AK71:AK76">IF(AJ71="","","-")</f>
        <v>-</v>
      </c>
      <c r="AL71" s="131">
        <f>IF(AN68="","",AN68)</f>
        <v>11</v>
      </c>
      <c r="AM71" s="274" t="str">
        <f>IF(AQ68="","",IF(AQ68="○","×",IF(AQ68="×","○")))</f>
        <v>×</v>
      </c>
      <c r="AN71" s="277"/>
      <c r="AO71" s="278"/>
      <c r="AP71" s="278"/>
      <c r="AQ71" s="279"/>
      <c r="AR71" s="175">
        <v>9</v>
      </c>
      <c r="AS71" s="117" t="str">
        <f t="shared" si="9"/>
        <v>-</v>
      </c>
      <c r="AT71" s="118">
        <v>11</v>
      </c>
      <c r="AU71" s="327" t="s">
        <v>405</v>
      </c>
      <c r="AV71" s="267" t="s">
        <v>414</v>
      </c>
      <c r="AW71" s="268"/>
      <c r="AX71" s="268"/>
      <c r="AY71" s="269"/>
    </row>
    <row r="72" spans="2:51" ht="12" customHeight="1">
      <c r="B72" s="137" t="s">
        <v>115</v>
      </c>
      <c r="C72" s="115" t="s">
        <v>106</v>
      </c>
      <c r="D72" s="130">
        <f>IF(N66="","",N66)</f>
        <v>7</v>
      </c>
      <c r="E72" s="117" t="str">
        <f t="shared" si="10"/>
        <v>-</v>
      </c>
      <c r="F72" s="131">
        <f>IF(L66="","",L66)</f>
        <v>11</v>
      </c>
      <c r="G72" s="275">
        <f>IF(I69="","",I69)</f>
      </c>
      <c r="H72" s="138">
        <f>IF(N69="","",N69)</f>
        <v>10</v>
      </c>
      <c r="I72" s="117" t="str">
        <f>IF(H72="","","-")</f>
        <v>-</v>
      </c>
      <c r="J72" s="131">
        <f>IF(L69="","",L69)</f>
        <v>13</v>
      </c>
      <c r="K72" s="275" t="str">
        <f>IF(M69="","",M69)</f>
        <v>-</v>
      </c>
      <c r="L72" s="280"/>
      <c r="M72" s="281"/>
      <c r="N72" s="281"/>
      <c r="O72" s="282"/>
      <c r="P72" s="267"/>
      <c r="Q72" s="268"/>
      <c r="R72" s="268"/>
      <c r="S72" s="269"/>
      <c r="AD72" s="137" t="s">
        <v>51</v>
      </c>
      <c r="AE72" s="115" t="s">
        <v>50</v>
      </c>
      <c r="AF72" s="130">
        <f>IF(AP66="","",AP66)</f>
        <v>13</v>
      </c>
      <c r="AG72" s="117" t="str">
        <f t="shared" si="11"/>
        <v>-</v>
      </c>
      <c r="AH72" s="131">
        <f>IF(AN66="","",AN66)</f>
        <v>11</v>
      </c>
      <c r="AI72" s="275">
        <f>IF(AK69="","",AK69)</f>
      </c>
      <c r="AJ72" s="138">
        <f>IF(AP69="","",AP69)</f>
        <v>6</v>
      </c>
      <c r="AK72" s="117" t="str">
        <f t="shared" si="12"/>
        <v>-</v>
      </c>
      <c r="AL72" s="131">
        <f>IF(AN69="","",AN69)</f>
        <v>11</v>
      </c>
      <c r="AM72" s="275" t="str">
        <f>IF(AO69="","",AO69)</f>
        <v>-</v>
      </c>
      <c r="AN72" s="280"/>
      <c r="AO72" s="281"/>
      <c r="AP72" s="281"/>
      <c r="AQ72" s="282"/>
      <c r="AR72" s="175">
        <v>6</v>
      </c>
      <c r="AS72" s="117" t="str">
        <f t="shared" si="9"/>
        <v>-</v>
      </c>
      <c r="AT72" s="118">
        <v>11</v>
      </c>
      <c r="AU72" s="328"/>
      <c r="AV72" s="267"/>
      <c r="AW72" s="268"/>
      <c r="AX72" s="268"/>
      <c r="AY72" s="269"/>
    </row>
    <row r="73" spans="2:51" ht="12" customHeight="1" thickBot="1">
      <c r="B73" s="143"/>
      <c r="C73" s="144"/>
      <c r="D73" s="145">
        <f>IF(N67="","",N67)</f>
      </c>
      <c r="E73" s="146">
        <f t="shared" si="10"/>
      </c>
      <c r="F73" s="147">
        <f>IF(L67="","",L67)</f>
      </c>
      <c r="G73" s="276">
        <f>IF(I70="","",I70)</f>
      </c>
      <c r="H73" s="148">
        <f>IF(N70="","",N70)</f>
      </c>
      <c r="I73" s="146">
        <f>IF(H73="","","-")</f>
      </c>
      <c r="J73" s="147">
        <f>IF(L70="","",L70)</f>
      </c>
      <c r="K73" s="276">
        <f>IF(M70="","",M70)</f>
      </c>
      <c r="L73" s="283"/>
      <c r="M73" s="284"/>
      <c r="N73" s="284"/>
      <c r="O73" s="285"/>
      <c r="P73" s="270" t="s">
        <v>428</v>
      </c>
      <c r="Q73" s="271"/>
      <c r="R73" s="272" t="s">
        <v>425</v>
      </c>
      <c r="S73" s="273"/>
      <c r="AD73" s="122"/>
      <c r="AE73" s="115"/>
      <c r="AF73" s="179">
        <f>IF(AP67="","",AP67)</f>
        <v>5</v>
      </c>
      <c r="AG73" s="125" t="str">
        <f t="shared" si="11"/>
        <v>-</v>
      </c>
      <c r="AH73" s="134">
        <f>IF(AN67="","",AN67)</f>
        <v>11</v>
      </c>
      <c r="AI73" s="293">
        <f>IF(AK70="","",AK70)</f>
      </c>
      <c r="AJ73" s="133">
        <f>IF(AP70="","",AP70)</f>
      </c>
      <c r="AK73" s="117">
        <f t="shared" si="12"/>
      </c>
      <c r="AL73" s="134">
        <f>IF(AN70="","",AN70)</f>
      </c>
      <c r="AM73" s="293">
        <f>IF(AO70="","",AO70)</f>
      </c>
      <c r="AN73" s="294"/>
      <c r="AO73" s="295"/>
      <c r="AP73" s="295"/>
      <c r="AQ73" s="296"/>
      <c r="AR73" s="133"/>
      <c r="AS73" s="117">
        <f t="shared" si="9"/>
      </c>
      <c r="AT73" s="134"/>
      <c r="AU73" s="329"/>
      <c r="AV73" s="289" t="s">
        <v>429</v>
      </c>
      <c r="AW73" s="290"/>
      <c r="AX73" s="291" t="s">
        <v>430</v>
      </c>
      <c r="AY73" s="292"/>
    </row>
    <row r="74" spans="30:51" ht="12" customHeight="1">
      <c r="AD74" s="114" t="s">
        <v>256</v>
      </c>
      <c r="AE74" s="128" t="s">
        <v>71</v>
      </c>
      <c r="AF74" s="130">
        <f>IF(AT65="","",AT65)</f>
        <v>2</v>
      </c>
      <c r="AG74" s="117" t="str">
        <f t="shared" si="11"/>
        <v>-</v>
      </c>
      <c r="AH74" s="131">
        <f>IF(AR65="","",AR65)</f>
        <v>11</v>
      </c>
      <c r="AI74" s="274" t="str">
        <f>IF(AU65="","",IF(AU65="○","×",IF(AU65="×","○")))</f>
        <v>×</v>
      </c>
      <c r="AJ74" s="138">
        <f>IF(AT68="","",AT68)</f>
        <v>11</v>
      </c>
      <c r="AK74" s="139" t="str">
        <f t="shared" si="12"/>
        <v>-</v>
      </c>
      <c r="AL74" s="150">
        <f>IF(AR68="","",AR68)</f>
        <v>9</v>
      </c>
      <c r="AM74" s="274" t="str">
        <f>IF(AU68="","",IF(AU68="○","×",IF(AU68="×","○")))</f>
        <v>×</v>
      </c>
      <c r="AN74" s="141">
        <f>IF(AT71="","",AT71)</f>
        <v>11</v>
      </c>
      <c r="AO74" s="117" t="str">
        <f>IF(AN74="","","-")</f>
        <v>-</v>
      </c>
      <c r="AP74" s="176">
        <f>IF(AR71="","",AR71)</f>
        <v>9</v>
      </c>
      <c r="AQ74" s="274" t="str">
        <f>IF(AU71="","",IF(AU71="○","×",IF(AU71="×","○")))</f>
        <v>○</v>
      </c>
      <c r="AR74" s="277"/>
      <c r="AS74" s="278"/>
      <c r="AT74" s="278"/>
      <c r="AU74" s="324"/>
      <c r="AV74" s="264" t="s">
        <v>431</v>
      </c>
      <c r="AW74" s="265"/>
      <c r="AX74" s="265"/>
      <c r="AY74" s="266"/>
    </row>
    <row r="75" spans="2:51" ht="12" customHeight="1">
      <c r="B75" s="258" t="s">
        <v>451</v>
      </c>
      <c r="C75" s="259"/>
      <c r="D75" s="259"/>
      <c r="E75" s="259"/>
      <c r="F75" s="259"/>
      <c r="G75" s="259"/>
      <c r="H75" s="259"/>
      <c r="I75" s="259"/>
      <c r="J75" s="259"/>
      <c r="K75" s="259"/>
      <c r="L75" s="260"/>
      <c r="M75" s="256" t="s">
        <v>235</v>
      </c>
      <c r="N75" s="257"/>
      <c r="O75" s="151"/>
      <c r="P75" s="151"/>
      <c r="Q75" s="151"/>
      <c r="R75" s="151"/>
      <c r="S75" s="151"/>
      <c r="AD75" s="114" t="s">
        <v>83</v>
      </c>
      <c r="AE75" s="115" t="s">
        <v>71</v>
      </c>
      <c r="AF75" s="130">
        <f>IF(AT66="","",AT66)</f>
        <v>11</v>
      </c>
      <c r="AG75" s="117" t="str">
        <f t="shared" si="11"/>
        <v>-</v>
      </c>
      <c r="AH75" s="131">
        <f>IF(AR66="","",AR66)</f>
        <v>6</v>
      </c>
      <c r="AI75" s="275" t="str">
        <f>IF(AK72="","",AK72)</f>
        <v>-</v>
      </c>
      <c r="AJ75" s="175">
        <f>IF(AT69="","",AT69)</f>
        <v>4</v>
      </c>
      <c r="AK75" s="117" t="str">
        <f t="shared" si="12"/>
        <v>-</v>
      </c>
      <c r="AL75" s="131">
        <f>IF(AR69="","",AR69)</f>
        <v>11</v>
      </c>
      <c r="AM75" s="275">
        <f>IF(AO72="","",AO72)</f>
      </c>
      <c r="AN75" s="138">
        <f>IF(AT72="","",AT72)</f>
        <v>11</v>
      </c>
      <c r="AO75" s="117" t="str">
        <f>IF(AN75="","","-")</f>
        <v>-</v>
      </c>
      <c r="AP75" s="150">
        <f>IF(AR72="","",AR72)</f>
        <v>6</v>
      </c>
      <c r="AQ75" s="275" t="str">
        <f>IF(AS72="","",AS72)</f>
        <v>-</v>
      </c>
      <c r="AR75" s="280"/>
      <c r="AS75" s="281"/>
      <c r="AT75" s="281"/>
      <c r="AU75" s="325"/>
      <c r="AV75" s="267"/>
      <c r="AW75" s="268"/>
      <c r="AX75" s="268"/>
      <c r="AY75" s="269"/>
    </row>
    <row r="76" spans="2:51" ht="12" customHeight="1" thickBot="1">
      <c r="B76" s="261"/>
      <c r="C76" s="262"/>
      <c r="D76" s="262"/>
      <c r="E76" s="262"/>
      <c r="F76" s="262"/>
      <c r="G76" s="262"/>
      <c r="H76" s="262"/>
      <c r="I76" s="262"/>
      <c r="J76" s="262"/>
      <c r="K76" s="262"/>
      <c r="L76" s="263"/>
      <c r="M76" s="256"/>
      <c r="N76" s="257"/>
      <c r="O76" s="190">
        <v>8</v>
      </c>
      <c r="P76" s="190">
        <v>11</v>
      </c>
      <c r="Q76" s="200">
        <v>2</v>
      </c>
      <c r="R76" s="131"/>
      <c r="S76" s="151"/>
      <c r="T76" s="151"/>
      <c r="U76" s="151"/>
      <c r="AD76" s="143"/>
      <c r="AE76" s="144"/>
      <c r="AF76" s="145">
        <f>IF(AT67="","",AT67)</f>
        <v>7</v>
      </c>
      <c r="AG76" s="146" t="str">
        <f t="shared" si="11"/>
        <v>-</v>
      </c>
      <c r="AH76" s="147">
        <f>IF(AR67="","",AR67)</f>
        <v>11</v>
      </c>
      <c r="AI76" s="276">
        <f>IF(AK73="","",AK73)</f>
      </c>
      <c r="AJ76" s="180">
        <f>IF(AT70="","",AT70)</f>
        <v>8</v>
      </c>
      <c r="AK76" s="146" t="str">
        <f t="shared" si="12"/>
        <v>-</v>
      </c>
      <c r="AL76" s="147">
        <f>IF(AR70="","",AR70)</f>
        <v>11</v>
      </c>
      <c r="AM76" s="276">
        <f>IF(AO73="","",AO73)</f>
      </c>
      <c r="AN76" s="148">
        <f>IF(AT73="","",AT73)</f>
      </c>
      <c r="AO76" s="146">
        <f>IF(AN76="","","-")</f>
      </c>
      <c r="AP76" s="147">
        <f>IF(AR73="","",AR73)</f>
      </c>
      <c r="AQ76" s="276">
        <f>IF(AS73="","",AS73)</f>
      </c>
      <c r="AR76" s="283"/>
      <c r="AS76" s="284"/>
      <c r="AT76" s="284"/>
      <c r="AU76" s="326"/>
      <c r="AV76" s="270" t="s">
        <v>417</v>
      </c>
      <c r="AW76" s="271"/>
      <c r="AX76" s="272" t="s">
        <v>425</v>
      </c>
      <c r="AY76" s="273"/>
    </row>
    <row r="77" spans="2:30" ht="12" customHeight="1" thickBot="1" thickTop="1">
      <c r="B77" s="255" t="s">
        <v>461</v>
      </c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6" t="s">
        <v>241</v>
      </c>
      <c r="N77" s="257"/>
      <c r="O77" s="208">
        <v>11</v>
      </c>
      <c r="P77" s="208">
        <v>3</v>
      </c>
      <c r="Q77" s="209">
        <v>11</v>
      </c>
      <c r="R77" s="196"/>
      <c r="S77" s="197"/>
      <c r="T77" s="151"/>
      <c r="U77" s="151" t="s">
        <v>383</v>
      </c>
      <c r="V77" s="151"/>
      <c r="AD77" s="113" t="s">
        <v>297</v>
      </c>
    </row>
    <row r="78" spans="2:51" ht="12" customHeight="1" thickBot="1" thickTop="1"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6"/>
      <c r="N78" s="257"/>
      <c r="O78" s="149"/>
      <c r="P78" s="149"/>
      <c r="Q78" s="149"/>
      <c r="R78" s="131">
        <v>10</v>
      </c>
      <c r="S78" s="154">
        <v>6</v>
      </c>
      <c r="T78" s="151"/>
      <c r="U78" s="211" t="s">
        <v>474</v>
      </c>
      <c r="V78" s="151"/>
      <c r="AD78" s="307" t="s">
        <v>290</v>
      </c>
      <c r="AE78" s="308"/>
      <c r="AF78" s="314" t="str">
        <f>AD80</f>
        <v>山崎隆司</v>
      </c>
      <c r="AG78" s="315"/>
      <c r="AH78" s="315"/>
      <c r="AI78" s="316"/>
      <c r="AJ78" s="317" t="str">
        <f>AD83</f>
        <v>黒瀬雅彦</v>
      </c>
      <c r="AK78" s="315"/>
      <c r="AL78" s="315"/>
      <c r="AM78" s="316"/>
      <c r="AN78" s="317" t="str">
        <f>AD86</f>
        <v>水口　実</v>
      </c>
      <c r="AO78" s="315"/>
      <c r="AP78" s="315"/>
      <c r="AQ78" s="316"/>
      <c r="AR78" s="317" t="str">
        <f>AD89</f>
        <v>松本克己</v>
      </c>
      <c r="AS78" s="315"/>
      <c r="AT78" s="315"/>
      <c r="AU78" s="331"/>
      <c r="AV78" s="332" t="s">
        <v>265</v>
      </c>
      <c r="AW78" s="333"/>
      <c r="AX78" s="333"/>
      <c r="AY78" s="334"/>
    </row>
    <row r="79" spans="2:51" ht="12" customHeight="1" thickBot="1" thickTop="1">
      <c r="B79" s="255" t="s">
        <v>452</v>
      </c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6" t="s">
        <v>242</v>
      </c>
      <c r="N79" s="257"/>
      <c r="O79" s="149"/>
      <c r="P79" s="149"/>
      <c r="Q79" s="149"/>
      <c r="R79" s="131">
        <v>13</v>
      </c>
      <c r="S79" s="131">
        <v>11</v>
      </c>
      <c r="T79" s="196"/>
      <c r="U79" s="211" t="s">
        <v>475</v>
      </c>
      <c r="V79" s="151"/>
      <c r="AD79" s="309"/>
      <c r="AE79" s="310"/>
      <c r="AF79" s="318" t="str">
        <f>AD81</f>
        <v>藤本裕子</v>
      </c>
      <c r="AG79" s="312"/>
      <c r="AH79" s="312"/>
      <c r="AI79" s="313"/>
      <c r="AJ79" s="311" t="str">
        <f>AD84</f>
        <v>井上幸美</v>
      </c>
      <c r="AK79" s="312"/>
      <c r="AL79" s="312"/>
      <c r="AM79" s="313"/>
      <c r="AN79" s="311" t="str">
        <f>AD87</f>
        <v>佐藤　梢</v>
      </c>
      <c r="AO79" s="312"/>
      <c r="AP79" s="312"/>
      <c r="AQ79" s="313"/>
      <c r="AR79" s="311" t="str">
        <f>AD90</f>
        <v>松木友子</v>
      </c>
      <c r="AS79" s="312"/>
      <c r="AT79" s="312"/>
      <c r="AU79" s="330"/>
      <c r="AV79" s="321" t="s">
        <v>263</v>
      </c>
      <c r="AW79" s="322"/>
      <c r="AX79" s="322"/>
      <c r="AY79" s="323"/>
    </row>
    <row r="80" spans="2:51" ht="12" customHeight="1" thickBot="1" thickTop="1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6"/>
      <c r="N80" s="257"/>
      <c r="O80" s="202">
        <v>1</v>
      </c>
      <c r="P80" s="202">
        <v>11</v>
      </c>
      <c r="Q80" s="203">
        <v>11</v>
      </c>
      <c r="R80" s="198"/>
      <c r="S80" s="193"/>
      <c r="T80" s="207"/>
      <c r="U80" s="151"/>
      <c r="V80" s="151"/>
      <c r="AD80" s="114" t="s">
        <v>160</v>
      </c>
      <c r="AE80" s="115" t="s">
        <v>59</v>
      </c>
      <c r="AF80" s="301"/>
      <c r="AG80" s="302"/>
      <c r="AH80" s="302"/>
      <c r="AI80" s="303"/>
      <c r="AJ80" s="175">
        <v>0</v>
      </c>
      <c r="AK80" s="117" t="str">
        <f>IF(AJ80="","","-")</f>
        <v>-</v>
      </c>
      <c r="AL80" s="118">
        <v>11</v>
      </c>
      <c r="AM80" s="306" t="s">
        <v>405</v>
      </c>
      <c r="AN80" s="175">
        <v>2</v>
      </c>
      <c r="AO80" s="119" t="str">
        <f aca="true" t="shared" si="13" ref="AO80:AO85">IF(AN80="","","-")</f>
        <v>-</v>
      </c>
      <c r="AP80" s="120">
        <v>11</v>
      </c>
      <c r="AQ80" s="306" t="s">
        <v>405</v>
      </c>
      <c r="AR80" s="121">
        <v>11</v>
      </c>
      <c r="AS80" s="119" t="str">
        <f aca="true" t="shared" si="14" ref="AS80:AS88">IF(AR80="","","-")</f>
        <v>-</v>
      </c>
      <c r="AT80" s="150">
        <v>7</v>
      </c>
      <c r="AU80" s="338" t="s">
        <v>404</v>
      </c>
      <c r="AV80" s="286" t="s">
        <v>431</v>
      </c>
      <c r="AW80" s="287"/>
      <c r="AX80" s="287"/>
      <c r="AY80" s="288"/>
    </row>
    <row r="81" spans="2:51" ht="12" customHeight="1" thickTop="1">
      <c r="B81" s="255" t="s">
        <v>450</v>
      </c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6" t="s">
        <v>238</v>
      </c>
      <c r="N81" s="257"/>
      <c r="O81" s="191">
        <v>11</v>
      </c>
      <c r="P81" s="191">
        <v>2</v>
      </c>
      <c r="Q81" s="201">
        <v>4</v>
      </c>
      <c r="R81" s="151"/>
      <c r="S81" s="131"/>
      <c r="T81" s="151"/>
      <c r="U81" s="151" t="s">
        <v>483</v>
      </c>
      <c r="AD81" s="114" t="s">
        <v>162</v>
      </c>
      <c r="AE81" s="115" t="s">
        <v>59</v>
      </c>
      <c r="AF81" s="304"/>
      <c r="AG81" s="281"/>
      <c r="AH81" s="281"/>
      <c r="AI81" s="282"/>
      <c r="AJ81" s="175">
        <v>7</v>
      </c>
      <c r="AK81" s="117" t="str">
        <f>IF(AJ81="","","-")</f>
        <v>-</v>
      </c>
      <c r="AL81" s="118">
        <v>11</v>
      </c>
      <c r="AM81" s="275"/>
      <c r="AN81" s="175">
        <v>4</v>
      </c>
      <c r="AO81" s="117" t="str">
        <f t="shared" si="13"/>
        <v>-</v>
      </c>
      <c r="AP81" s="118">
        <v>11</v>
      </c>
      <c r="AQ81" s="275"/>
      <c r="AR81" s="116">
        <v>11</v>
      </c>
      <c r="AS81" s="117" t="str">
        <f t="shared" si="14"/>
        <v>-</v>
      </c>
      <c r="AT81" s="150">
        <v>9</v>
      </c>
      <c r="AU81" s="328"/>
      <c r="AV81" s="267"/>
      <c r="AW81" s="268"/>
      <c r="AX81" s="268"/>
      <c r="AY81" s="269"/>
    </row>
    <row r="82" spans="2:51" ht="12" customHeight="1"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6"/>
      <c r="N82" s="257"/>
      <c r="O82" s="151"/>
      <c r="P82" s="151"/>
      <c r="Q82" s="151"/>
      <c r="R82" s="151"/>
      <c r="S82" s="151"/>
      <c r="U82" s="212" t="s">
        <v>484</v>
      </c>
      <c r="AD82" s="122"/>
      <c r="AE82" s="115"/>
      <c r="AF82" s="305"/>
      <c r="AG82" s="295"/>
      <c r="AH82" s="295"/>
      <c r="AI82" s="296"/>
      <c r="AJ82" s="123"/>
      <c r="AK82" s="117">
        <f>IF(AJ82="","","-")</f>
      </c>
      <c r="AL82" s="124"/>
      <c r="AM82" s="293"/>
      <c r="AN82" s="123"/>
      <c r="AO82" s="125">
        <f t="shared" si="13"/>
      </c>
      <c r="AP82" s="124"/>
      <c r="AQ82" s="293"/>
      <c r="AR82" s="123"/>
      <c r="AS82" s="125">
        <f t="shared" si="14"/>
      </c>
      <c r="AT82" s="124"/>
      <c r="AU82" s="329"/>
      <c r="AV82" s="289" t="s">
        <v>417</v>
      </c>
      <c r="AW82" s="290"/>
      <c r="AX82" s="291" t="s">
        <v>425</v>
      </c>
      <c r="AY82" s="292"/>
    </row>
    <row r="83" spans="21:51" ht="12" customHeight="1">
      <c r="U83" s="212" t="s">
        <v>485</v>
      </c>
      <c r="AD83" s="114" t="s">
        <v>19</v>
      </c>
      <c r="AE83" s="128" t="s">
        <v>441</v>
      </c>
      <c r="AF83" s="130">
        <f>IF(AL80="","",AL80)</f>
        <v>11</v>
      </c>
      <c r="AG83" s="117" t="str">
        <f aca="true" t="shared" si="15" ref="AG83:AG91">IF(AF83="","","-")</f>
        <v>-</v>
      </c>
      <c r="AH83" s="150">
        <f>IF(AJ80="","",AJ80)</f>
        <v>0</v>
      </c>
      <c r="AI83" s="274" t="str">
        <f>IF(AM80="","",IF(AM80="○","×",IF(AM80="×","○")))</f>
        <v>○</v>
      </c>
      <c r="AJ83" s="277"/>
      <c r="AK83" s="278"/>
      <c r="AL83" s="278"/>
      <c r="AM83" s="279"/>
      <c r="AN83" s="175">
        <v>6</v>
      </c>
      <c r="AO83" s="117" t="str">
        <f t="shared" si="13"/>
        <v>-</v>
      </c>
      <c r="AP83" s="118">
        <v>11</v>
      </c>
      <c r="AQ83" s="275" t="s">
        <v>405</v>
      </c>
      <c r="AR83" s="129">
        <v>11</v>
      </c>
      <c r="AS83" s="117" t="str">
        <f t="shared" si="14"/>
        <v>-</v>
      </c>
      <c r="AT83" s="150">
        <v>4</v>
      </c>
      <c r="AU83" s="327" t="s">
        <v>404</v>
      </c>
      <c r="AV83" s="264" t="s">
        <v>417</v>
      </c>
      <c r="AW83" s="265"/>
      <c r="AX83" s="265"/>
      <c r="AY83" s="266"/>
    </row>
    <row r="84" spans="2:51" ht="12" customHeight="1" thickBot="1">
      <c r="B84" s="113" t="s">
        <v>296</v>
      </c>
      <c r="AD84" s="114" t="s">
        <v>52</v>
      </c>
      <c r="AE84" s="115" t="s">
        <v>53</v>
      </c>
      <c r="AF84" s="130">
        <f>IF(AL81="","",AL81)</f>
        <v>11</v>
      </c>
      <c r="AG84" s="117" t="str">
        <f t="shared" si="15"/>
        <v>-</v>
      </c>
      <c r="AH84" s="150">
        <f>IF(AJ81="","",AJ81)</f>
        <v>7</v>
      </c>
      <c r="AI84" s="275" t="str">
        <f>IF(AK81="","",AK81)</f>
        <v>-</v>
      </c>
      <c r="AJ84" s="280"/>
      <c r="AK84" s="281"/>
      <c r="AL84" s="281"/>
      <c r="AM84" s="282"/>
      <c r="AN84" s="129">
        <v>11</v>
      </c>
      <c r="AO84" s="117" t="str">
        <f t="shared" si="13"/>
        <v>-</v>
      </c>
      <c r="AP84" s="150">
        <v>8</v>
      </c>
      <c r="AQ84" s="275"/>
      <c r="AR84" s="129">
        <v>11</v>
      </c>
      <c r="AS84" s="117" t="str">
        <f t="shared" si="14"/>
        <v>-</v>
      </c>
      <c r="AT84" s="150">
        <v>5</v>
      </c>
      <c r="AU84" s="328"/>
      <c r="AV84" s="267"/>
      <c r="AW84" s="268"/>
      <c r="AX84" s="268"/>
      <c r="AY84" s="269"/>
    </row>
    <row r="85" spans="2:51" ht="12" customHeight="1">
      <c r="B85" s="307" t="s">
        <v>289</v>
      </c>
      <c r="C85" s="308"/>
      <c r="D85" s="314" t="str">
        <f>B87</f>
        <v>祖父江圭三</v>
      </c>
      <c r="E85" s="315"/>
      <c r="F85" s="315"/>
      <c r="G85" s="316"/>
      <c r="H85" s="317" t="str">
        <f>B90</f>
        <v>垂水　同</v>
      </c>
      <c r="I85" s="315"/>
      <c r="J85" s="315"/>
      <c r="K85" s="316"/>
      <c r="L85" s="317" t="str">
        <f>B93</f>
        <v>稗田克則</v>
      </c>
      <c r="M85" s="315"/>
      <c r="N85" s="315"/>
      <c r="O85" s="316"/>
      <c r="P85" s="317" t="str">
        <f>B96</f>
        <v>松木高久</v>
      </c>
      <c r="Q85" s="315"/>
      <c r="R85" s="315"/>
      <c r="S85" s="331"/>
      <c r="T85" s="332" t="s">
        <v>265</v>
      </c>
      <c r="U85" s="333"/>
      <c r="V85" s="333"/>
      <c r="W85" s="334"/>
      <c r="AD85" s="122"/>
      <c r="AE85" s="132"/>
      <c r="AF85" s="136">
        <f>IF(AL82="","",AL82)</f>
      </c>
      <c r="AG85" s="117">
        <f t="shared" si="15"/>
      </c>
      <c r="AH85" s="134">
        <f>IF(AJ82="","",AJ82)</f>
      </c>
      <c r="AI85" s="293">
        <f>IF(AK82="","",AK82)</f>
      </c>
      <c r="AJ85" s="294"/>
      <c r="AK85" s="295"/>
      <c r="AL85" s="295"/>
      <c r="AM85" s="296"/>
      <c r="AN85" s="173">
        <v>6</v>
      </c>
      <c r="AO85" s="117" t="str">
        <f t="shared" si="13"/>
        <v>-</v>
      </c>
      <c r="AP85" s="134">
        <v>11</v>
      </c>
      <c r="AQ85" s="293"/>
      <c r="AR85" s="135"/>
      <c r="AS85" s="125">
        <f t="shared" si="14"/>
      </c>
      <c r="AT85" s="124"/>
      <c r="AU85" s="329"/>
      <c r="AV85" s="297" t="s">
        <v>425</v>
      </c>
      <c r="AW85" s="298"/>
      <c r="AX85" s="299" t="s">
        <v>417</v>
      </c>
      <c r="AY85" s="300"/>
    </row>
    <row r="86" spans="2:51" ht="12" customHeight="1" thickBot="1">
      <c r="B86" s="309"/>
      <c r="C86" s="310"/>
      <c r="D86" s="318" t="str">
        <f>B88</f>
        <v>松田典子</v>
      </c>
      <c r="E86" s="312"/>
      <c r="F86" s="312"/>
      <c r="G86" s="313"/>
      <c r="H86" s="311" t="str">
        <f>B91</f>
        <v>藤本咲子</v>
      </c>
      <c r="I86" s="312"/>
      <c r="J86" s="312"/>
      <c r="K86" s="313"/>
      <c r="L86" s="311" t="str">
        <f>B94</f>
        <v>大條早苗</v>
      </c>
      <c r="M86" s="312"/>
      <c r="N86" s="312"/>
      <c r="O86" s="313"/>
      <c r="P86" s="311" t="str">
        <f>B97</f>
        <v>川上素子</v>
      </c>
      <c r="Q86" s="312"/>
      <c r="R86" s="312"/>
      <c r="S86" s="330"/>
      <c r="T86" s="321" t="s">
        <v>263</v>
      </c>
      <c r="U86" s="322"/>
      <c r="V86" s="322"/>
      <c r="W86" s="323"/>
      <c r="AD86" s="137" t="s">
        <v>172</v>
      </c>
      <c r="AE86" s="115" t="s">
        <v>114</v>
      </c>
      <c r="AF86" s="130">
        <f>IF(AP80="","",AP80)</f>
        <v>11</v>
      </c>
      <c r="AG86" s="139" t="str">
        <f t="shared" si="15"/>
        <v>-</v>
      </c>
      <c r="AH86" s="150">
        <f>IF(AN80="","",AN80)</f>
        <v>2</v>
      </c>
      <c r="AI86" s="274" t="str">
        <f>IF(AQ80="","",IF(AQ80="○","×",IF(AQ80="×","○")))</f>
        <v>○</v>
      </c>
      <c r="AJ86" s="138">
        <f>IF(AP83="","",AP83)</f>
        <v>11</v>
      </c>
      <c r="AK86" s="117" t="str">
        <f aca="true" t="shared" si="16" ref="AK86:AK91">IF(AJ86="","","-")</f>
        <v>-</v>
      </c>
      <c r="AL86" s="131">
        <f>IF(AN83="","",AN83)</f>
        <v>6</v>
      </c>
      <c r="AM86" s="274" t="str">
        <f>IF(AQ83="","",IF(AQ83="○","×",IF(AQ83="×","○")))</f>
        <v>○</v>
      </c>
      <c r="AN86" s="277"/>
      <c r="AO86" s="278"/>
      <c r="AP86" s="278"/>
      <c r="AQ86" s="279"/>
      <c r="AR86" s="129">
        <v>11</v>
      </c>
      <c r="AS86" s="117" t="str">
        <f t="shared" si="14"/>
        <v>-</v>
      </c>
      <c r="AT86" s="150">
        <v>9</v>
      </c>
      <c r="AU86" s="327" t="s">
        <v>405</v>
      </c>
      <c r="AV86" s="267" t="s">
        <v>425</v>
      </c>
      <c r="AW86" s="268"/>
      <c r="AX86" s="268"/>
      <c r="AY86" s="269"/>
    </row>
    <row r="87" spans="2:51" ht="12" customHeight="1">
      <c r="B87" s="114" t="s">
        <v>120</v>
      </c>
      <c r="C87" s="115" t="s">
        <v>229</v>
      </c>
      <c r="D87" s="301"/>
      <c r="E87" s="302"/>
      <c r="F87" s="302"/>
      <c r="G87" s="303"/>
      <c r="H87" s="116">
        <v>13</v>
      </c>
      <c r="I87" s="117" t="str">
        <f>IF(H87="","","-")</f>
        <v>-</v>
      </c>
      <c r="J87" s="118">
        <v>11</v>
      </c>
      <c r="K87" s="335" t="s">
        <v>404</v>
      </c>
      <c r="L87" s="116">
        <v>6</v>
      </c>
      <c r="M87" s="119" t="str">
        <f aca="true" t="shared" si="17" ref="M87:M92">IF(L87="","","-")</f>
        <v>-</v>
      </c>
      <c r="N87" s="120">
        <v>11</v>
      </c>
      <c r="O87" s="306" t="s">
        <v>411</v>
      </c>
      <c r="P87" s="121">
        <v>6</v>
      </c>
      <c r="Q87" s="119" t="str">
        <f aca="true" t="shared" si="18" ref="Q87:Q95">IF(P87="","","-")</f>
        <v>-</v>
      </c>
      <c r="R87" s="118">
        <v>11</v>
      </c>
      <c r="S87" s="338" t="s">
        <v>405</v>
      </c>
      <c r="T87" s="286" t="s">
        <v>431</v>
      </c>
      <c r="U87" s="287"/>
      <c r="V87" s="287"/>
      <c r="W87" s="288"/>
      <c r="AD87" s="137" t="s">
        <v>174</v>
      </c>
      <c r="AE87" s="115" t="s">
        <v>443</v>
      </c>
      <c r="AF87" s="130">
        <f>IF(AP81="","",AP81)</f>
        <v>11</v>
      </c>
      <c r="AG87" s="117" t="str">
        <f t="shared" si="15"/>
        <v>-</v>
      </c>
      <c r="AH87" s="150">
        <f>IF(AN81="","",AN81)</f>
        <v>4</v>
      </c>
      <c r="AI87" s="275">
        <f>IF(AK84="","",AK84)</f>
      </c>
      <c r="AJ87" s="138">
        <f>IF(AP84="","",AP84)</f>
        <v>8</v>
      </c>
      <c r="AK87" s="117" t="str">
        <f t="shared" si="16"/>
        <v>-</v>
      </c>
      <c r="AL87" s="131">
        <f>IF(AN84="","",AN84)</f>
        <v>11</v>
      </c>
      <c r="AM87" s="275" t="str">
        <f>IF(AO84="","",AO84)</f>
        <v>-</v>
      </c>
      <c r="AN87" s="280"/>
      <c r="AO87" s="281"/>
      <c r="AP87" s="281"/>
      <c r="AQ87" s="282"/>
      <c r="AR87" s="129">
        <v>11</v>
      </c>
      <c r="AS87" s="117" t="str">
        <f t="shared" si="14"/>
        <v>-</v>
      </c>
      <c r="AT87" s="118">
        <v>13</v>
      </c>
      <c r="AU87" s="328"/>
      <c r="AV87" s="267"/>
      <c r="AW87" s="268"/>
      <c r="AX87" s="268"/>
      <c r="AY87" s="269"/>
    </row>
    <row r="88" spans="2:51" ht="12" customHeight="1">
      <c r="B88" s="114" t="s">
        <v>123</v>
      </c>
      <c r="C88" s="115" t="s">
        <v>229</v>
      </c>
      <c r="D88" s="304"/>
      <c r="E88" s="281"/>
      <c r="F88" s="281"/>
      <c r="G88" s="282"/>
      <c r="H88" s="116">
        <v>13</v>
      </c>
      <c r="I88" s="117" t="str">
        <f>IF(H88="","","-")</f>
        <v>-</v>
      </c>
      <c r="J88" s="170">
        <v>12</v>
      </c>
      <c r="K88" s="336"/>
      <c r="L88" s="116">
        <v>11</v>
      </c>
      <c r="M88" s="117" t="str">
        <f t="shared" si="17"/>
        <v>-</v>
      </c>
      <c r="N88" s="118">
        <v>4</v>
      </c>
      <c r="O88" s="275"/>
      <c r="P88" s="116">
        <v>7</v>
      </c>
      <c r="Q88" s="117" t="str">
        <f t="shared" si="18"/>
        <v>-</v>
      </c>
      <c r="R88" s="118">
        <v>11</v>
      </c>
      <c r="S88" s="328"/>
      <c r="T88" s="267"/>
      <c r="U88" s="268"/>
      <c r="V88" s="268"/>
      <c r="W88" s="269"/>
      <c r="AD88" s="122"/>
      <c r="AE88" s="115"/>
      <c r="AF88" s="136">
        <f>IF(AP82="","",AP82)</f>
      </c>
      <c r="AG88" s="125">
        <f t="shared" si="15"/>
      </c>
      <c r="AH88" s="134">
        <f>IF(AN82="","",AN82)</f>
      </c>
      <c r="AI88" s="293">
        <f>IF(AK85="","",AK85)</f>
      </c>
      <c r="AJ88" s="133">
        <f>IF(AP85="","",AP85)</f>
        <v>11</v>
      </c>
      <c r="AK88" s="117" t="str">
        <f t="shared" si="16"/>
        <v>-</v>
      </c>
      <c r="AL88" s="134">
        <f>IF(AN85="","",AN85)</f>
        <v>6</v>
      </c>
      <c r="AM88" s="293" t="str">
        <f>IF(AO85="","",AO85)</f>
        <v>-</v>
      </c>
      <c r="AN88" s="294"/>
      <c r="AO88" s="295"/>
      <c r="AP88" s="295"/>
      <c r="AQ88" s="296"/>
      <c r="AR88" s="173">
        <v>9</v>
      </c>
      <c r="AS88" s="117" t="str">
        <f t="shared" si="14"/>
        <v>-</v>
      </c>
      <c r="AT88" s="134">
        <v>11</v>
      </c>
      <c r="AU88" s="329"/>
      <c r="AV88" s="289" t="s">
        <v>425</v>
      </c>
      <c r="AW88" s="290"/>
      <c r="AX88" s="291" t="s">
        <v>417</v>
      </c>
      <c r="AY88" s="292"/>
    </row>
    <row r="89" spans="2:51" ht="12" customHeight="1">
      <c r="B89" s="122"/>
      <c r="C89" s="115"/>
      <c r="D89" s="305"/>
      <c r="E89" s="295"/>
      <c r="F89" s="295"/>
      <c r="G89" s="296"/>
      <c r="H89" s="123"/>
      <c r="I89" s="117">
        <f>IF(H89="","","-")</f>
      </c>
      <c r="J89" s="124"/>
      <c r="K89" s="337"/>
      <c r="L89" s="123">
        <v>11</v>
      </c>
      <c r="M89" s="125" t="str">
        <f t="shared" si="17"/>
        <v>-</v>
      </c>
      <c r="N89" s="124">
        <v>0</v>
      </c>
      <c r="O89" s="293"/>
      <c r="P89" s="123"/>
      <c r="Q89" s="125">
        <f t="shared" si="18"/>
      </c>
      <c r="R89" s="124"/>
      <c r="S89" s="329"/>
      <c r="T89" s="289" t="s">
        <v>425</v>
      </c>
      <c r="U89" s="290"/>
      <c r="V89" s="291" t="s">
        <v>417</v>
      </c>
      <c r="W89" s="292"/>
      <c r="AD89" s="114" t="s">
        <v>187</v>
      </c>
      <c r="AE89" s="128" t="s">
        <v>188</v>
      </c>
      <c r="AF89" s="130">
        <f>IF(AT80="","",AT80)</f>
        <v>7</v>
      </c>
      <c r="AG89" s="117" t="str">
        <f t="shared" si="15"/>
        <v>-</v>
      </c>
      <c r="AH89" s="131">
        <f>IF(AR80="","",AR80)</f>
        <v>11</v>
      </c>
      <c r="AI89" s="274" t="str">
        <f>IF(AU80="","",IF(AU80="○","×",IF(AU80="×","○")))</f>
        <v>×</v>
      </c>
      <c r="AJ89" s="175">
        <f>IF(AT83="","",AT83)</f>
        <v>4</v>
      </c>
      <c r="AK89" s="139" t="str">
        <f t="shared" si="16"/>
        <v>-</v>
      </c>
      <c r="AL89" s="131">
        <f>IF(AR83="","",AR83)</f>
        <v>11</v>
      </c>
      <c r="AM89" s="274" t="str">
        <f>IF(AU83="","",IF(AU83="○","×",IF(AU83="×","○")))</f>
        <v>×</v>
      </c>
      <c r="AN89" s="181">
        <f>IF(AT86="","",AT86)</f>
        <v>9</v>
      </c>
      <c r="AO89" s="117" t="str">
        <f>IF(AN89="","","-")</f>
        <v>-</v>
      </c>
      <c r="AP89" s="142">
        <f>IF(AR86="","",AR86)</f>
        <v>11</v>
      </c>
      <c r="AQ89" s="274" t="str">
        <f>IF(AU86="","",IF(AU86="○","×",IF(AU86="×","○")))</f>
        <v>○</v>
      </c>
      <c r="AR89" s="277"/>
      <c r="AS89" s="278"/>
      <c r="AT89" s="278"/>
      <c r="AU89" s="324"/>
      <c r="AV89" s="264" t="s">
        <v>414</v>
      </c>
      <c r="AW89" s="265"/>
      <c r="AX89" s="265"/>
      <c r="AY89" s="266"/>
    </row>
    <row r="90" spans="2:51" ht="12" customHeight="1">
      <c r="B90" s="114" t="s">
        <v>63</v>
      </c>
      <c r="C90" s="128" t="s">
        <v>65</v>
      </c>
      <c r="D90" s="130">
        <f>IF(J87="","",J87)</f>
        <v>11</v>
      </c>
      <c r="E90" s="117" t="str">
        <f aca="true" t="shared" si="19" ref="E90:E98">IF(D90="","","-")</f>
        <v>-</v>
      </c>
      <c r="F90" s="131">
        <f>IF(H87="","",H87)</f>
        <v>13</v>
      </c>
      <c r="G90" s="274" t="str">
        <f>IF(K87="","",IF(K87="○","×",IF(K87="×","○")))</f>
        <v>×</v>
      </c>
      <c r="H90" s="277"/>
      <c r="I90" s="278"/>
      <c r="J90" s="278"/>
      <c r="K90" s="279"/>
      <c r="L90" s="129">
        <v>11</v>
      </c>
      <c r="M90" s="117" t="str">
        <f t="shared" si="17"/>
        <v>-</v>
      </c>
      <c r="N90" s="118">
        <v>5</v>
      </c>
      <c r="O90" s="275" t="s">
        <v>404</v>
      </c>
      <c r="P90" s="129">
        <v>11</v>
      </c>
      <c r="Q90" s="117" t="str">
        <f t="shared" si="18"/>
        <v>-</v>
      </c>
      <c r="R90" s="118">
        <v>1</v>
      </c>
      <c r="S90" s="327" t="s">
        <v>415</v>
      </c>
      <c r="T90" s="264" t="s">
        <v>453</v>
      </c>
      <c r="U90" s="265"/>
      <c r="V90" s="265"/>
      <c r="W90" s="266"/>
      <c r="AD90" s="114" t="s">
        <v>258</v>
      </c>
      <c r="AE90" s="115" t="s">
        <v>188</v>
      </c>
      <c r="AF90" s="130">
        <f>IF(AT81="","",AT81)</f>
        <v>9</v>
      </c>
      <c r="AG90" s="117" t="str">
        <f t="shared" si="15"/>
        <v>-</v>
      </c>
      <c r="AH90" s="131">
        <f>IF(AR81="","",AR81)</f>
        <v>11</v>
      </c>
      <c r="AI90" s="275" t="str">
        <f>IF(AK87="","",AK87)</f>
        <v>-</v>
      </c>
      <c r="AJ90" s="175">
        <f>IF(AT84="","",AT84)</f>
        <v>5</v>
      </c>
      <c r="AK90" s="117" t="str">
        <f t="shared" si="16"/>
        <v>-</v>
      </c>
      <c r="AL90" s="131">
        <f>IF(AR84="","",AR84)</f>
        <v>11</v>
      </c>
      <c r="AM90" s="275">
        <f>IF(AO87="","",AO87)</f>
      </c>
      <c r="AN90" s="138">
        <f>IF(AT87="","",AT87)</f>
        <v>13</v>
      </c>
      <c r="AO90" s="117" t="str">
        <f>IF(AN90="","","-")</f>
        <v>-</v>
      </c>
      <c r="AP90" s="131">
        <f>IF(AR87="","",AR87)</f>
        <v>11</v>
      </c>
      <c r="AQ90" s="275" t="str">
        <f>IF(AS87="","",AS87)</f>
        <v>-</v>
      </c>
      <c r="AR90" s="280"/>
      <c r="AS90" s="281"/>
      <c r="AT90" s="281"/>
      <c r="AU90" s="325"/>
      <c r="AV90" s="267"/>
      <c r="AW90" s="268"/>
      <c r="AX90" s="268"/>
      <c r="AY90" s="269"/>
    </row>
    <row r="91" spans="2:51" ht="12" customHeight="1" thickBot="1">
      <c r="B91" s="114" t="s">
        <v>66</v>
      </c>
      <c r="C91" s="115" t="s">
        <v>65</v>
      </c>
      <c r="D91" s="130">
        <f>IF(J88="","",J88)</f>
        <v>12</v>
      </c>
      <c r="E91" s="117" t="str">
        <f t="shared" si="19"/>
        <v>-</v>
      </c>
      <c r="F91" s="131">
        <f>IF(H88="","",H88)</f>
        <v>13</v>
      </c>
      <c r="G91" s="275" t="str">
        <f>IF(I88="","",I88)</f>
        <v>-</v>
      </c>
      <c r="H91" s="280"/>
      <c r="I91" s="281"/>
      <c r="J91" s="281"/>
      <c r="K91" s="282"/>
      <c r="L91" s="129">
        <v>11</v>
      </c>
      <c r="M91" s="117" t="str">
        <f t="shared" si="17"/>
        <v>-</v>
      </c>
      <c r="N91" s="118">
        <v>5</v>
      </c>
      <c r="O91" s="275"/>
      <c r="P91" s="129">
        <v>11</v>
      </c>
      <c r="Q91" s="117" t="str">
        <f t="shared" si="18"/>
        <v>-</v>
      </c>
      <c r="R91" s="118">
        <v>3</v>
      </c>
      <c r="S91" s="328"/>
      <c r="T91" s="267"/>
      <c r="U91" s="268"/>
      <c r="V91" s="268"/>
      <c r="W91" s="269"/>
      <c r="AD91" s="143"/>
      <c r="AE91" s="144"/>
      <c r="AF91" s="145">
        <f>IF(AT82="","",AT82)</f>
      </c>
      <c r="AG91" s="146">
        <f t="shared" si="15"/>
      </c>
      <c r="AH91" s="147">
        <f>IF(AR82="","",AR82)</f>
      </c>
      <c r="AI91" s="276" t="str">
        <f>IF(AK88="","",AK88)</f>
        <v>-</v>
      </c>
      <c r="AJ91" s="148">
        <f>IF(AT85="","",AT85)</f>
      </c>
      <c r="AK91" s="146">
        <f t="shared" si="16"/>
      </c>
      <c r="AL91" s="147">
        <f>IF(AR85="","",AR85)</f>
      </c>
      <c r="AM91" s="276">
        <f>IF(AO88="","",AO88)</f>
      </c>
      <c r="AN91" s="148">
        <f>IF(AT88="","",AT88)</f>
        <v>11</v>
      </c>
      <c r="AO91" s="146" t="str">
        <f>IF(AN91="","","-")</f>
        <v>-</v>
      </c>
      <c r="AP91" s="182">
        <f>IF(AR88="","",AR88)</f>
        <v>9</v>
      </c>
      <c r="AQ91" s="276" t="str">
        <f>IF(AS88="","",AS88)</f>
        <v>-</v>
      </c>
      <c r="AR91" s="283"/>
      <c r="AS91" s="284"/>
      <c r="AT91" s="284"/>
      <c r="AU91" s="326"/>
      <c r="AV91" s="270" t="s">
        <v>417</v>
      </c>
      <c r="AW91" s="271"/>
      <c r="AX91" s="272" t="s">
        <v>425</v>
      </c>
      <c r="AY91" s="273"/>
    </row>
    <row r="92" spans="2:30" ht="12" customHeight="1" thickBot="1">
      <c r="B92" s="122"/>
      <c r="C92" s="132"/>
      <c r="D92" s="136">
        <f>IF(J89="","",J89)</f>
      </c>
      <c r="E92" s="117">
        <f t="shared" si="19"/>
      </c>
      <c r="F92" s="134">
        <f>IF(H89="","",H89)</f>
      </c>
      <c r="G92" s="293">
        <f>IF(I89="","",I89)</f>
      </c>
      <c r="H92" s="294"/>
      <c r="I92" s="295"/>
      <c r="J92" s="295"/>
      <c r="K92" s="296"/>
      <c r="L92" s="133"/>
      <c r="M92" s="117">
        <f t="shared" si="17"/>
      </c>
      <c r="N92" s="134"/>
      <c r="O92" s="293"/>
      <c r="P92" s="135"/>
      <c r="Q92" s="125">
        <f t="shared" si="18"/>
      </c>
      <c r="R92" s="124"/>
      <c r="S92" s="329"/>
      <c r="T92" s="297" t="s">
        <v>425</v>
      </c>
      <c r="U92" s="298"/>
      <c r="V92" s="299" t="s">
        <v>417</v>
      </c>
      <c r="W92" s="300"/>
      <c r="AD92" s="113" t="s">
        <v>297</v>
      </c>
    </row>
    <row r="93" spans="2:51" ht="12" customHeight="1">
      <c r="B93" s="137" t="s">
        <v>130</v>
      </c>
      <c r="C93" s="115" t="s">
        <v>132</v>
      </c>
      <c r="D93" s="130">
        <f>IF(N87="","",N87)</f>
        <v>11</v>
      </c>
      <c r="E93" s="139" t="str">
        <f t="shared" si="19"/>
        <v>-</v>
      </c>
      <c r="F93" s="131">
        <f>IF(L87="","",L87)</f>
        <v>6</v>
      </c>
      <c r="G93" s="274" t="str">
        <f>IF(O87="","",IF(O87="○","×",IF(O87="×","○")))</f>
        <v>×</v>
      </c>
      <c r="H93" s="138">
        <f>IF(N90="","",N90)</f>
        <v>5</v>
      </c>
      <c r="I93" s="117" t="str">
        <f aca="true" t="shared" si="20" ref="I93:I98">IF(H93="","","-")</f>
        <v>-</v>
      </c>
      <c r="J93" s="131">
        <f>IF(L90="","",L90)</f>
        <v>11</v>
      </c>
      <c r="K93" s="274" t="str">
        <f>IF(O90="","",IF(O90="○","×",IF(O90="×","○")))</f>
        <v>×</v>
      </c>
      <c r="L93" s="277"/>
      <c r="M93" s="278"/>
      <c r="N93" s="278"/>
      <c r="O93" s="279"/>
      <c r="P93" s="175">
        <v>5</v>
      </c>
      <c r="Q93" s="117" t="str">
        <f t="shared" si="18"/>
        <v>-</v>
      </c>
      <c r="R93" s="118">
        <v>11</v>
      </c>
      <c r="S93" s="327" t="s">
        <v>405</v>
      </c>
      <c r="T93" s="267" t="s">
        <v>414</v>
      </c>
      <c r="U93" s="268"/>
      <c r="V93" s="268"/>
      <c r="W93" s="269"/>
      <c r="AD93" s="307" t="s">
        <v>292</v>
      </c>
      <c r="AE93" s="308"/>
      <c r="AF93" s="314" t="str">
        <f>AD95</f>
        <v>桧垣政志</v>
      </c>
      <c r="AG93" s="315"/>
      <c r="AH93" s="315"/>
      <c r="AI93" s="316"/>
      <c r="AJ93" s="317" t="str">
        <f>AD98</f>
        <v>畠山恭明</v>
      </c>
      <c r="AK93" s="315"/>
      <c r="AL93" s="315"/>
      <c r="AM93" s="316"/>
      <c r="AN93" s="317" t="str">
        <f>AD101</f>
        <v>定岡宏幸</v>
      </c>
      <c r="AO93" s="315"/>
      <c r="AP93" s="315"/>
      <c r="AQ93" s="316"/>
      <c r="AR93" s="317" t="str">
        <f>AD104</f>
        <v>林孝弘</v>
      </c>
      <c r="AS93" s="315"/>
      <c r="AT93" s="315"/>
      <c r="AU93" s="331"/>
      <c r="AV93" s="332" t="s">
        <v>265</v>
      </c>
      <c r="AW93" s="333"/>
      <c r="AX93" s="333"/>
      <c r="AY93" s="334"/>
    </row>
    <row r="94" spans="2:51" ht="12" customHeight="1" thickBot="1">
      <c r="B94" s="137" t="s">
        <v>133</v>
      </c>
      <c r="C94" s="115" t="s">
        <v>81</v>
      </c>
      <c r="D94" s="130">
        <f>IF(N88="","",N88)</f>
        <v>4</v>
      </c>
      <c r="E94" s="117" t="str">
        <f t="shared" si="19"/>
        <v>-</v>
      </c>
      <c r="F94" s="131">
        <f>IF(L88="","",L88)</f>
        <v>11</v>
      </c>
      <c r="G94" s="275">
        <f>IF(I91="","",I91)</f>
      </c>
      <c r="H94" s="138">
        <f>IF(N91="","",N91)</f>
        <v>5</v>
      </c>
      <c r="I94" s="117" t="str">
        <f t="shared" si="20"/>
        <v>-</v>
      </c>
      <c r="J94" s="131">
        <f>IF(L91="","",L91)</f>
        <v>11</v>
      </c>
      <c r="K94" s="275" t="str">
        <f>IF(M91="","",M91)</f>
        <v>-</v>
      </c>
      <c r="L94" s="280"/>
      <c r="M94" s="281"/>
      <c r="N94" s="281"/>
      <c r="O94" s="282"/>
      <c r="P94" s="129">
        <v>11</v>
      </c>
      <c r="Q94" s="117" t="str">
        <f t="shared" si="18"/>
        <v>-</v>
      </c>
      <c r="R94" s="118">
        <v>13</v>
      </c>
      <c r="S94" s="328"/>
      <c r="T94" s="267"/>
      <c r="U94" s="268"/>
      <c r="V94" s="268"/>
      <c r="W94" s="269"/>
      <c r="AD94" s="309"/>
      <c r="AE94" s="310"/>
      <c r="AF94" s="318" t="str">
        <f>AD96</f>
        <v>村越　泉</v>
      </c>
      <c r="AG94" s="312"/>
      <c r="AH94" s="312"/>
      <c r="AI94" s="313"/>
      <c r="AJ94" s="311" t="str">
        <f>AD99</f>
        <v>高木和恵</v>
      </c>
      <c r="AK94" s="312"/>
      <c r="AL94" s="312"/>
      <c r="AM94" s="313"/>
      <c r="AN94" s="311" t="str">
        <f>AD102</f>
        <v>香川富江</v>
      </c>
      <c r="AO94" s="312"/>
      <c r="AP94" s="312"/>
      <c r="AQ94" s="313"/>
      <c r="AR94" s="311" t="str">
        <f>AD105</f>
        <v>和久幸江</v>
      </c>
      <c r="AS94" s="312"/>
      <c r="AT94" s="312"/>
      <c r="AU94" s="330"/>
      <c r="AV94" s="321" t="s">
        <v>263</v>
      </c>
      <c r="AW94" s="322"/>
      <c r="AX94" s="322"/>
      <c r="AY94" s="323"/>
    </row>
    <row r="95" spans="2:51" ht="12" customHeight="1">
      <c r="B95" s="122"/>
      <c r="C95" s="115"/>
      <c r="D95" s="136">
        <f>IF(N89="","",N89)</f>
        <v>0</v>
      </c>
      <c r="E95" s="125" t="str">
        <f t="shared" si="19"/>
        <v>-</v>
      </c>
      <c r="F95" s="134">
        <f>IF(L89="","",L89)</f>
        <v>11</v>
      </c>
      <c r="G95" s="293">
        <f>IF(I92="","",I92)</f>
      </c>
      <c r="H95" s="133">
        <f>IF(N92="","",N92)</f>
      </c>
      <c r="I95" s="117">
        <f t="shared" si="20"/>
      </c>
      <c r="J95" s="134">
        <f>IF(L92="","",L92)</f>
      </c>
      <c r="K95" s="293">
        <f>IF(M92="","",M92)</f>
      </c>
      <c r="L95" s="294"/>
      <c r="M95" s="295"/>
      <c r="N95" s="295"/>
      <c r="O95" s="296"/>
      <c r="P95" s="133"/>
      <c r="Q95" s="117">
        <f t="shared" si="18"/>
      </c>
      <c r="R95" s="134"/>
      <c r="S95" s="329"/>
      <c r="T95" s="289" t="s">
        <v>428</v>
      </c>
      <c r="U95" s="290"/>
      <c r="V95" s="291" t="s">
        <v>431</v>
      </c>
      <c r="W95" s="292"/>
      <c r="AD95" s="114" t="s">
        <v>255</v>
      </c>
      <c r="AE95" s="115" t="s">
        <v>59</v>
      </c>
      <c r="AF95" s="301"/>
      <c r="AG95" s="302"/>
      <c r="AH95" s="302"/>
      <c r="AI95" s="303"/>
      <c r="AJ95" s="116">
        <v>11</v>
      </c>
      <c r="AK95" s="117" t="str">
        <f>IF(AJ95="","","-")</f>
        <v>-</v>
      </c>
      <c r="AL95" s="150">
        <v>5</v>
      </c>
      <c r="AM95" s="306" t="s">
        <v>407</v>
      </c>
      <c r="AN95" s="116">
        <v>11</v>
      </c>
      <c r="AO95" s="119" t="str">
        <f aca="true" t="shared" si="21" ref="AO95:AO100">IF(AN95="","","-")</f>
        <v>-</v>
      </c>
      <c r="AP95" s="178">
        <v>7</v>
      </c>
      <c r="AQ95" s="306" t="s">
        <v>408</v>
      </c>
      <c r="AR95" s="183">
        <v>5</v>
      </c>
      <c r="AS95" s="119" t="str">
        <f aca="true" t="shared" si="22" ref="AS95:AS103">IF(AR95="","","-")</f>
        <v>-</v>
      </c>
      <c r="AT95" s="118">
        <v>11</v>
      </c>
      <c r="AU95" s="338" t="s">
        <v>404</v>
      </c>
      <c r="AV95" s="286" t="s">
        <v>417</v>
      </c>
      <c r="AW95" s="287"/>
      <c r="AX95" s="287"/>
      <c r="AY95" s="288"/>
    </row>
    <row r="96" spans="2:51" ht="12" customHeight="1">
      <c r="B96" s="114" t="s">
        <v>184</v>
      </c>
      <c r="C96" s="128" t="s">
        <v>18</v>
      </c>
      <c r="D96" s="130">
        <f>IF(R87="","",R87)</f>
        <v>11</v>
      </c>
      <c r="E96" s="117" t="str">
        <f t="shared" si="19"/>
        <v>-</v>
      </c>
      <c r="F96" s="131">
        <f>IF(P87="","",P87)</f>
        <v>6</v>
      </c>
      <c r="G96" s="274" t="str">
        <f>IF(S87="","",IF(S87="○","×",IF(S87="×","○")))</f>
        <v>○</v>
      </c>
      <c r="H96" s="138">
        <f>IF(R90="","",R90)</f>
        <v>1</v>
      </c>
      <c r="I96" s="139" t="str">
        <f t="shared" si="20"/>
        <v>-</v>
      </c>
      <c r="J96" s="131">
        <f>IF(P90="","",P90)</f>
        <v>11</v>
      </c>
      <c r="K96" s="274" t="str">
        <f>IF(S90="","",IF(S90="○","×",IF(S90="×","○")))</f>
        <v>×</v>
      </c>
      <c r="L96" s="141">
        <f>IF(R93="","",R93)</f>
        <v>11</v>
      </c>
      <c r="M96" s="117" t="str">
        <f>IF(L96="","","-")</f>
        <v>-</v>
      </c>
      <c r="N96" s="176">
        <f>IF(P93="","",P93)</f>
        <v>5</v>
      </c>
      <c r="O96" s="274" t="str">
        <f>IF(S93="","",IF(S93="○","×",IF(S93="×","○")))</f>
        <v>○</v>
      </c>
      <c r="P96" s="277"/>
      <c r="Q96" s="278"/>
      <c r="R96" s="278"/>
      <c r="S96" s="324"/>
      <c r="T96" s="264" t="s">
        <v>454</v>
      </c>
      <c r="U96" s="265"/>
      <c r="V96" s="265"/>
      <c r="W96" s="266"/>
      <c r="AD96" s="114" t="s">
        <v>75</v>
      </c>
      <c r="AE96" s="115" t="s">
        <v>59</v>
      </c>
      <c r="AF96" s="304"/>
      <c r="AG96" s="281"/>
      <c r="AH96" s="281"/>
      <c r="AI96" s="282"/>
      <c r="AJ96" s="116">
        <v>11</v>
      </c>
      <c r="AK96" s="117" t="str">
        <f>IF(AJ96="","","-")</f>
        <v>-</v>
      </c>
      <c r="AL96" s="150">
        <v>2</v>
      </c>
      <c r="AM96" s="275"/>
      <c r="AN96" s="116">
        <v>11</v>
      </c>
      <c r="AO96" s="117" t="str">
        <f t="shared" si="21"/>
        <v>-</v>
      </c>
      <c r="AP96" s="150">
        <v>1</v>
      </c>
      <c r="AQ96" s="275"/>
      <c r="AR96" s="116">
        <v>11</v>
      </c>
      <c r="AS96" s="117" t="str">
        <f t="shared" si="22"/>
        <v>-</v>
      </c>
      <c r="AT96" s="150">
        <v>3</v>
      </c>
      <c r="AU96" s="328"/>
      <c r="AV96" s="267"/>
      <c r="AW96" s="268"/>
      <c r="AX96" s="268"/>
      <c r="AY96" s="269"/>
    </row>
    <row r="97" spans="2:51" ht="12" customHeight="1">
      <c r="B97" s="114" t="s">
        <v>84</v>
      </c>
      <c r="C97" s="115" t="s">
        <v>18</v>
      </c>
      <c r="D97" s="130">
        <f>IF(R88="","",R88)</f>
        <v>11</v>
      </c>
      <c r="E97" s="117" t="str">
        <f t="shared" si="19"/>
        <v>-</v>
      </c>
      <c r="F97" s="131">
        <f>IF(P88="","",P88)</f>
        <v>7</v>
      </c>
      <c r="G97" s="275" t="str">
        <f>IF(I94="","",I94)</f>
        <v>-</v>
      </c>
      <c r="H97" s="138">
        <f>IF(R91="","",R91)</f>
        <v>3</v>
      </c>
      <c r="I97" s="117" t="str">
        <f t="shared" si="20"/>
        <v>-</v>
      </c>
      <c r="J97" s="131">
        <f>IF(P91="","",P91)</f>
        <v>11</v>
      </c>
      <c r="K97" s="275">
        <f>IF(M94="","",M94)</f>
      </c>
      <c r="L97" s="138">
        <f>IF(R94="","",R94)</f>
        <v>13</v>
      </c>
      <c r="M97" s="117" t="str">
        <f>IF(L97="","","-")</f>
        <v>-</v>
      </c>
      <c r="N97" s="131">
        <f>IF(P94="","",P94)</f>
        <v>11</v>
      </c>
      <c r="O97" s="275" t="str">
        <f>IF(Q94="","",Q94)</f>
        <v>-</v>
      </c>
      <c r="P97" s="280"/>
      <c r="Q97" s="281"/>
      <c r="R97" s="281"/>
      <c r="S97" s="325"/>
      <c r="T97" s="267"/>
      <c r="U97" s="268"/>
      <c r="V97" s="268"/>
      <c r="W97" s="269"/>
      <c r="AD97" s="122"/>
      <c r="AE97" s="115"/>
      <c r="AF97" s="305"/>
      <c r="AG97" s="295"/>
      <c r="AH97" s="295"/>
      <c r="AI97" s="296"/>
      <c r="AJ97" s="123"/>
      <c r="AK97" s="117">
        <f>IF(AJ97="","","-")</f>
      </c>
      <c r="AL97" s="124"/>
      <c r="AM97" s="293"/>
      <c r="AN97" s="123"/>
      <c r="AO97" s="125">
        <f t="shared" si="21"/>
      </c>
      <c r="AP97" s="124"/>
      <c r="AQ97" s="293"/>
      <c r="AR97" s="123">
        <v>11</v>
      </c>
      <c r="AS97" s="125" t="str">
        <f t="shared" si="22"/>
        <v>-</v>
      </c>
      <c r="AT97" s="174">
        <v>1</v>
      </c>
      <c r="AU97" s="329"/>
      <c r="AV97" s="289" t="s">
        <v>431</v>
      </c>
      <c r="AW97" s="290"/>
      <c r="AX97" s="291" t="s">
        <v>428</v>
      </c>
      <c r="AY97" s="292"/>
    </row>
    <row r="98" spans="2:51" ht="12" customHeight="1" thickBot="1">
      <c r="B98" s="143"/>
      <c r="C98" s="144"/>
      <c r="D98" s="145">
        <f>IF(R89="","",R89)</f>
      </c>
      <c r="E98" s="146">
        <f t="shared" si="19"/>
      </c>
      <c r="F98" s="147">
        <f>IF(P89="","",P89)</f>
      </c>
      <c r="G98" s="276">
        <f>IF(I95="","",I95)</f>
      </c>
      <c r="H98" s="148">
        <f>IF(R92="","",R92)</f>
      </c>
      <c r="I98" s="146">
        <f t="shared" si="20"/>
      </c>
      <c r="J98" s="147">
        <f>IF(P92="","",P92)</f>
      </c>
      <c r="K98" s="276">
        <f>IF(M95="","",M95)</f>
      </c>
      <c r="L98" s="148">
        <f>IF(R95="","",R95)</f>
      </c>
      <c r="M98" s="146">
        <f>IF(L98="","","-")</f>
      </c>
      <c r="N98" s="147">
        <f>IF(P95="","",P95)</f>
      </c>
      <c r="O98" s="276">
        <f>IF(Q95="","",Q95)</f>
      </c>
      <c r="P98" s="283"/>
      <c r="Q98" s="284"/>
      <c r="R98" s="284"/>
      <c r="S98" s="326"/>
      <c r="T98" s="270" t="s">
        <v>425</v>
      </c>
      <c r="U98" s="271"/>
      <c r="V98" s="272" t="s">
        <v>417</v>
      </c>
      <c r="W98" s="273"/>
      <c r="AD98" s="114" t="s">
        <v>168</v>
      </c>
      <c r="AE98" s="128" t="s">
        <v>53</v>
      </c>
      <c r="AF98" s="177">
        <f>IF(AL95="","",AL95)</f>
        <v>5</v>
      </c>
      <c r="AG98" s="117" t="str">
        <f aca="true" t="shared" si="23" ref="AG98:AG106">IF(AF98="","","-")</f>
        <v>-</v>
      </c>
      <c r="AH98" s="131">
        <f>IF(AJ95="","",AJ95)</f>
        <v>11</v>
      </c>
      <c r="AI98" s="274" t="str">
        <f>IF(AM95="","",IF(AM95="○","×",IF(AM95="×","○")))</f>
        <v>×</v>
      </c>
      <c r="AJ98" s="277"/>
      <c r="AK98" s="278"/>
      <c r="AL98" s="278"/>
      <c r="AM98" s="279"/>
      <c r="AN98" s="175">
        <v>2</v>
      </c>
      <c r="AO98" s="117" t="str">
        <f t="shared" si="21"/>
        <v>-</v>
      </c>
      <c r="AP98" s="118">
        <v>11</v>
      </c>
      <c r="AQ98" s="275" t="s">
        <v>405</v>
      </c>
      <c r="AR98" s="129">
        <v>10</v>
      </c>
      <c r="AS98" s="117" t="str">
        <f t="shared" si="22"/>
        <v>-</v>
      </c>
      <c r="AT98" s="118">
        <v>13</v>
      </c>
      <c r="AU98" s="327" t="s">
        <v>409</v>
      </c>
      <c r="AV98" s="264" t="s">
        <v>414</v>
      </c>
      <c r="AW98" s="265"/>
      <c r="AX98" s="265"/>
      <c r="AY98" s="266"/>
    </row>
    <row r="99" spans="30:52" ht="12" customHeight="1" thickBot="1">
      <c r="AD99" s="114" t="s">
        <v>170</v>
      </c>
      <c r="AE99" s="115" t="s">
        <v>53</v>
      </c>
      <c r="AF99" s="177">
        <f>IF(AL96="","",AL96)</f>
        <v>2</v>
      </c>
      <c r="AG99" s="117" t="str">
        <f t="shared" si="23"/>
        <v>-</v>
      </c>
      <c r="AH99" s="131">
        <f>IF(AJ96="","",AJ96)</f>
        <v>11</v>
      </c>
      <c r="AI99" s="275" t="str">
        <f>IF(AK96="","",AK96)</f>
        <v>-</v>
      </c>
      <c r="AJ99" s="280"/>
      <c r="AK99" s="281"/>
      <c r="AL99" s="281"/>
      <c r="AM99" s="282"/>
      <c r="AN99" s="175">
        <v>0</v>
      </c>
      <c r="AO99" s="117" t="str">
        <f t="shared" si="21"/>
        <v>-</v>
      </c>
      <c r="AP99" s="118">
        <v>11</v>
      </c>
      <c r="AQ99" s="275"/>
      <c r="AR99" s="129">
        <v>11</v>
      </c>
      <c r="AS99" s="117" t="str">
        <f t="shared" si="22"/>
        <v>-</v>
      </c>
      <c r="AT99" s="150">
        <v>7</v>
      </c>
      <c r="AU99" s="328"/>
      <c r="AV99" s="267"/>
      <c r="AW99" s="268"/>
      <c r="AX99" s="268"/>
      <c r="AY99" s="269"/>
      <c r="AZ99" s="184"/>
    </row>
    <row r="100" spans="2:51" ht="12" customHeight="1">
      <c r="B100" s="307" t="s">
        <v>291</v>
      </c>
      <c r="C100" s="308"/>
      <c r="D100" s="314" t="str">
        <f>B102</f>
        <v>橋本篤始</v>
      </c>
      <c r="E100" s="315"/>
      <c r="F100" s="315"/>
      <c r="G100" s="316"/>
      <c r="H100" s="317" t="str">
        <f>B105</f>
        <v>松岡智徳</v>
      </c>
      <c r="I100" s="315"/>
      <c r="J100" s="315"/>
      <c r="K100" s="316"/>
      <c r="L100" s="317" t="str">
        <f>B108</f>
        <v>山内智裕</v>
      </c>
      <c r="M100" s="315"/>
      <c r="N100" s="315"/>
      <c r="O100" s="316"/>
      <c r="P100" s="317" t="str">
        <f>B111</f>
        <v>小河伸二</v>
      </c>
      <c r="Q100" s="315"/>
      <c r="R100" s="315"/>
      <c r="S100" s="331"/>
      <c r="T100" s="332" t="s">
        <v>265</v>
      </c>
      <c r="U100" s="333"/>
      <c r="V100" s="333"/>
      <c r="W100" s="334"/>
      <c r="AD100" s="122"/>
      <c r="AE100" s="132"/>
      <c r="AF100" s="136">
        <f>IF(AL97="","",AL97)</f>
      </c>
      <c r="AG100" s="117">
        <f t="shared" si="23"/>
      </c>
      <c r="AH100" s="134">
        <f>IF(AJ97="","",AJ97)</f>
      </c>
      <c r="AI100" s="293">
        <f>IF(AK97="","",AK97)</f>
      </c>
      <c r="AJ100" s="294"/>
      <c r="AK100" s="295"/>
      <c r="AL100" s="295"/>
      <c r="AM100" s="296"/>
      <c r="AN100" s="133"/>
      <c r="AO100" s="117">
        <f t="shared" si="21"/>
      </c>
      <c r="AP100" s="134"/>
      <c r="AQ100" s="293"/>
      <c r="AR100" s="173">
        <v>4</v>
      </c>
      <c r="AS100" s="125" t="str">
        <f t="shared" si="22"/>
        <v>-</v>
      </c>
      <c r="AT100" s="124">
        <v>11</v>
      </c>
      <c r="AU100" s="329"/>
      <c r="AV100" s="297" t="s">
        <v>428</v>
      </c>
      <c r="AW100" s="298"/>
      <c r="AX100" s="299" t="s">
        <v>431</v>
      </c>
      <c r="AY100" s="300"/>
    </row>
    <row r="101" spans="2:51" ht="12" customHeight="1" thickBot="1">
      <c r="B101" s="309"/>
      <c r="C101" s="310"/>
      <c r="D101" s="318" t="str">
        <f>B103</f>
        <v>門田優子</v>
      </c>
      <c r="E101" s="312"/>
      <c r="F101" s="312"/>
      <c r="G101" s="313"/>
      <c r="H101" s="311" t="str">
        <f>B106</f>
        <v>井上美春</v>
      </c>
      <c r="I101" s="312"/>
      <c r="J101" s="312"/>
      <c r="K101" s="313"/>
      <c r="L101" s="311" t="str">
        <f>B109</f>
        <v>岡部真樹</v>
      </c>
      <c r="M101" s="312"/>
      <c r="N101" s="312"/>
      <c r="O101" s="313"/>
      <c r="P101" s="311" t="str">
        <f>B112</f>
        <v>槍野有紀</v>
      </c>
      <c r="Q101" s="312"/>
      <c r="R101" s="312"/>
      <c r="S101" s="330"/>
      <c r="T101" s="321" t="s">
        <v>263</v>
      </c>
      <c r="U101" s="322"/>
      <c r="V101" s="322"/>
      <c r="W101" s="323"/>
      <c r="AD101" s="137" t="s">
        <v>17</v>
      </c>
      <c r="AE101" s="115" t="s">
        <v>70</v>
      </c>
      <c r="AF101" s="177">
        <f>IF(AP95="","",AP95)</f>
        <v>7</v>
      </c>
      <c r="AG101" s="139" t="str">
        <f t="shared" si="23"/>
        <v>-</v>
      </c>
      <c r="AH101" s="131">
        <f>IF(AN95="","",AN95)</f>
        <v>11</v>
      </c>
      <c r="AI101" s="274" t="str">
        <f>IF(AQ95="","",IF(AQ95="○","×",IF(AQ95="×","○")))</f>
        <v>×</v>
      </c>
      <c r="AJ101" s="138">
        <f>IF(AP98="","",AP98)</f>
        <v>11</v>
      </c>
      <c r="AK101" s="117" t="str">
        <f aca="true" t="shared" si="24" ref="AK101:AK106">IF(AJ101="","","-")</f>
        <v>-</v>
      </c>
      <c r="AL101" s="131">
        <f>IF(AN98="","",AN98)</f>
        <v>2</v>
      </c>
      <c r="AM101" s="274" t="str">
        <f>IF(AQ98="","",IF(AQ98="○","×",IF(AQ98="×","○")))</f>
        <v>○</v>
      </c>
      <c r="AN101" s="277"/>
      <c r="AO101" s="278"/>
      <c r="AP101" s="278"/>
      <c r="AQ101" s="279"/>
      <c r="AR101" s="129">
        <v>11</v>
      </c>
      <c r="AS101" s="117" t="str">
        <f t="shared" si="22"/>
        <v>-</v>
      </c>
      <c r="AT101" s="150">
        <v>7</v>
      </c>
      <c r="AU101" s="327" t="s">
        <v>404</v>
      </c>
      <c r="AV101" s="267" t="s">
        <v>437</v>
      </c>
      <c r="AW101" s="268"/>
      <c r="AX101" s="268"/>
      <c r="AY101" s="269"/>
    </row>
    <row r="102" spans="2:51" ht="12" customHeight="1">
      <c r="B102" s="114" t="s">
        <v>89</v>
      </c>
      <c r="C102" s="115" t="s">
        <v>468</v>
      </c>
      <c r="D102" s="301"/>
      <c r="E102" s="302"/>
      <c r="F102" s="302"/>
      <c r="G102" s="303"/>
      <c r="H102" s="116">
        <v>11</v>
      </c>
      <c r="I102" s="117" t="str">
        <f>IF(H102="","","-")</f>
        <v>-</v>
      </c>
      <c r="J102" s="150">
        <v>9</v>
      </c>
      <c r="K102" s="306" t="s">
        <v>408</v>
      </c>
      <c r="L102" s="116">
        <v>11</v>
      </c>
      <c r="M102" s="119" t="str">
        <f aca="true" t="shared" si="25" ref="M102:M107">IF(L102="","","-")</f>
        <v>-</v>
      </c>
      <c r="N102" s="120">
        <v>2</v>
      </c>
      <c r="O102" s="306" t="s">
        <v>436</v>
      </c>
      <c r="P102" s="183">
        <v>9</v>
      </c>
      <c r="Q102" s="119" t="str">
        <f aca="true" t="shared" si="26" ref="Q102:Q110">IF(P102="","","-")</f>
        <v>-</v>
      </c>
      <c r="R102" s="118">
        <v>11</v>
      </c>
      <c r="S102" s="338" t="s">
        <v>405</v>
      </c>
      <c r="T102" s="286" t="s">
        <v>425</v>
      </c>
      <c r="U102" s="287"/>
      <c r="V102" s="287"/>
      <c r="W102" s="288"/>
      <c r="AD102" s="137" t="s">
        <v>80</v>
      </c>
      <c r="AE102" s="115" t="s">
        <v>70</v>
      </c>
      <c r="AF102" s="177">
        <f>IF(AP96="","",AP96)</f>
        <v>1</v>
      </c>
      <c r="AG102" s="117" t="str">
        <f t="shared" si="23"/>
        <v>-</v>
      </c>
      <c r="AH102" s="131">
        <f>IF(AN96="","",AN96)</f>
        <v>11</v>
      </c>
      <c r="AI102" s="275">
        <f>IF(AK99="","",AK99)</f>
      </c>
      <c r="AJ102" s="138">
        <f>IF(AP99="","",AP99)</f>
        <v>11</v>
      </c>
      <c r="AK102" s="117" t="str">
        <f t="shared" si="24"/>
        <v>-</v>
      </c>
      <c r="AL102" s="131">
        <f>IF(AN99="","",AN99)</f>
        <v>0</v>
      </c>
      <c r="AM102" s="275" t="str">
        <f>IF(AO99="","",AO99)</f>
        <v>-</v>
      </c>
      <c r="AN102" s="280"/>
      <c r="AO102" s="281"/>
      <c r="AP102" s="281"/>
      <c r="AQ102" s="282"/>
      <c r="AR102" s="129">
        <v>11</v>
      </c>
      <c r="AS102" s="117" t="str">
        <f t="shared" si="22"/>
        <v>-</v>
      </c>
      <c r="AT102" s="150">
        <v>8</v>
      </c>
      <c r="AU102" s="328"/>
      <c r="AV102" s="267"/>
      <c r="AW102" s="268"/>
      <c r="AX102" s="268"/>
      <c r="AY102" s="269"/>
    </row>
    <row r="103" spans="2:51" ht="12" customHeight="1">
      <c r="B103" s="114" t="s">
        <v>126</v>
      </c>
      <c r="C103" s="115" t="s">
        <v>106</v>
      </c>
      <c r="D103" s="304"/>
      <c r="E103" s="281"/>
      <c r="F103" s="281"/>
      <c r="G103" s="282"/>
      <c r="H103" s="116">
        <v>11</v>
      </c>
      <c r="I103" s="117" t="str">
        <f>IF(H103="","","-")</f>
        <v>-</v>
      </c>
      <c r="J103" s="150">
        <v>7</v>
      </c>
      <c r="K103" s="275"/>
      <c r="L103" s="116">
        <v>11</v>
      </c>
      <c r="M103" s="117" t="str">
        <f t="shared" si="25"/>
        <v>-</v>
      </c>
      <c r="N103" s="118">
        <v>8</v>
      </c>
      <c r="O103" s="275"/>
      <c r="P103" s="175">
        <v>2</v>
      </c>
      <c r="Q103" s="117" t="str">
        <f t="shared" si="26"/>
        <v>-</v>
      </c>
      <c r="R103" s="118">
        <v>11</v>
      </c>
      <c r="S103" s="328"/>
      <c r="T103" s="267"/>
      <c r="U103" s="268"/>
      <c r="V103" s="268"/>
      <c r="W103" s="269"/>
      <c r="AD103" s="122"/>
      <c r="AE103" s="115"/>
      <c r="AF103" s="136">
        <f>IF(AP97="","",AP97)</f>
      </c>
      <c r="AG103" s="125">
        <f t="shared" si="23"/>
      </c>
      <c r="AH103" s="134">
        <f>IF(AN97="","",AN97)</f>
      </c>
      <c r="AI103" s="293">
        <f>IF(AK100="","",AK100)</f>
      </c>
      <c r="AJ103" s="133">
        <f>IF(AP100="","",AP100)</f>
      </c>
      <c r="AK103" s="117">
        <f t="shared" si="24"/>
      </c>
      <c r="AL103" s="134">
        <f>IF(AN100="","",AN100)</f>
      </c>
      <c r="AM103" s="293">
        <f>IF(AO100="","",AO100)</f>
      </c>
      <c r="AN103" s="294"/>
      <c r="AO103" s="295"/>
      <c r="AP103" s="295"/>
      <c r="AQ103" s="296"/>
      <c r="AR103" s="133"/>
      <c r="AS103" s="117">
        <f t="shared" si="22"/>
      </c>
      <c r="AT103" s="134"/>
      <c r="AU103" s="329"/>
      <c r="AV103" s="289" t="s">
        <v>425</v>
      </c>
      <c r="AW103" s="290"/>
      <c r="AX103" s="291" t="s">
        <v>417</v>
      </c>
      <c r="AY103" s="292"/>
    </row>
    <row r="104" spans="2:51" ht="12" customHeight="1">
      <c r="B104" s="122"/>
      <c r="C104" s="115"/>
      <c r="D104" s="305"/>
      <c r="E104" s="295"/>
      <c r="F104" s="295"/>
      <c r="G104" s="296"/>
      <c r="H104" s="123"/>
      <c r="I104" s="117">
        <f>IF(H104="","","-")</f>
      </c>
      <c r="J104" s="124"/>
      <c r="K104" s="293"/>
      <c r="L104" s="123"/>
      <c r="M104" s="125">
        <f t="shared" si="25"/>
      </c>
      <c r="N104" s="124"/>
      <c r="O104" s="293"/>
      <c r="P104" s="123"/>
      <c r="Q104" s="125">
        <f t="shared" si="26"/>
      </c>
      <c r="R104" s="124"/>
      <c r="S104" s="329"/>
      <c r="T104" s="289" t="s">
        <v>425</v>
      </c>
      <c r="U104" s="290"/>
      <c r="V104" s="291" t="s">
        <v>417</v>
      </c>
      <c r="W104" s="292"/>
      <c r="AD104" s="114" t="s">
        <v>190</v>
      </c>
      <c r="AE104" s="128" t="s">
        <v>192</v>
      </c>
      <c r="AF104" s="130">
        <f>IF(AT95="","",AT95)</f>
        <v>11</v>
      </c>
      <c r="AG104" s="117" t="str">
        <f t="shared" si="23"/>
        <v>-</v>
      </c>
      <c r="AH104" s="131">
        <f>IF(AR95="","",AR95)</f>
        <v>5</v>
      </c>
      <c r="AI104" s="274" t="str">
        <f>IF(AU95="","",IF(AU95="○","×",IF(AU95="×","○")))</f>
        <v>×</v>
      </c>
      <c r="AJ104" s="138">
        <f>IF(AT98="","",AT98)</f>
        <v>13</v>
      </c>
      <c r="AK104" s="139" t="str">
        <f t="shared" si="24"/>
        <v>-</v>
      </c>
      <c r="AL104" s="131">
        <f>IF(AR98="","",AR98)</f>
        <v>10</v>
      </c>
      <c r="AM104" s="274" t="str">
        <f>IF(AU98="","",IF(AU98="○","×",IF(AU98="×","○")))</f>
        <v>○</v>
      </c>
      <c r="AN104" s="181">
        <f>IF(AT101="","",AT101)</f>
        <v>7</v>
      </c>
      <c r="AO104" s="117" t="str">
        <f>IF(AN104="","","-")</f>
        <v>-</v>
      </c>
      <c r="AP104" s="142">
        <f>IF(AR101="","",AR101)</f>
        <v>11</v>
      </c>
      <c r="AQ104" s="274" t="str">
        <f>IF(AU101="","",IF(AU101="○","×",IF(AU101="×","○")))</f>
        <v>×</v>
      </c>
      <c r="AR104" s="277"/>
      <c r="AS104" s="278"/>
      <c r="AT104" s="278"/>
      <c r="AU104" s="324"/>
      <c r="AV104" s="264" t="s">
        <v>438</v>
      </c>
      <c r="AW104" s="265"/>
      <c r="AX104" s="265"/>
      <c r="AY104" s="266"/>
    </row>
    <row r="105" spans="2:51" ht="12" customHeight="1">
      <c r="B105" s="114" t="s">
        <v>128</v>
      </c>
      <c r="C105" s="128" t="s">
        <v>65</v>
      </c>
      <c r="D105" s="177">
        <f>IF(J102="","",J102)</f>
        <v>9</v>
      </c>
      <c r="E105" s="117" t="str">
        <f aca="true" t="shared" si="27" ref="E105:E113">IF(D105="","","-")</f>
        <v>-</v>
      </c>
      <c r="F105" s="131">
        <f>IF(H102="","",H102)</f>
        <v>11</v>
      </c>
      <c r="G105" s="274" t="str">
        <f>IF(K102="","",IF(K102="○","×",IF(K102="×","○")))</f>
        <v>×</v>
      </c>
      <c r="H105" s="277"/>
      <c r="I105" s="278"/>
      <c r="J105" s="278"/>
      <c r="K105" s="279"/>
      <c r="L105" s="129">
        <v>4</v>
      </c>
      <c r="M105" s="117" t="str">
        <f t="shared" si="25"/>
        <v>-</v>
      </c>
      <c r="N105" s="118">
        <v>11</v>
      </c>
      <c r="O105" s="275" t="s">
        <v>471</v>
      </c>
      <c r="P105" s="175">
        <v>3</v>
      </c>
      <c r="Q105" s="117" t="str">
        <f t="shared" si="26"/>
        <v>-</v>
      </c>
      <c r="R105" s="118">
        <v>11</v>
      </c>
      <c r="S105" s="327" t="s">
        <v>405</v>
      </c>
      <c r="T105" s="264" t="s">
        <v>414</v>
      </c>
      <c r="U105" s="265"/>
      <c r="V105" s="265"/>
      <c r="W105" s="266"/>
      <c r="AD105" s="114" t="s">
        <v>78</v>
      </c>
      <c r="AE105" s="115" t="s">
        <v>192</v>
      </c>
      <c r="AF105" s="130">
        <f>IF(AT96="","",AT96)</f>
        <v>3</v>
      </c>
      <c r="AG105" s="117" t="str">
        <f t="shared" si="23"/>
        <v>-</v>
      </c>
      <c r="AH105" s="131">
        <f>IF(AR96="","",AR96)</f>
        <v>11</v>
      </c>
      <c r="AI105" s="275" t="str">
        <f>IF(AK102="","",AK102)</f>
        <v>-</v>
      </c>
      <c r="AJ105" s="175">
        <f>IF(AT99="","",AT99)</f>
        <v>7</v>
      </c>
      <c r="AK105" s="117" t="str">
        <f t="shared" si="24"/>
        <v>-</v>
      </c>
      <c r="AL105" s="131">
        <f>IF(AR99="","",AR99)</f>
        <v>11</v>
      </c>
      <c r="AM105" s="275">
        <f>IF(AO102="","",AO102)</f>
      </c>
      <c r="AN105" s="175">
        <f>IF(AT102="","",AT102)</f>
        <v>8</v>
      </c>
      <c r="AO105" s="117" t="str">
        <f>IF(AN105="","","-")</f>
        <v>-</v>
      </c>
      <c r="AP105" s="131">
        <f>IF(AR102="","",AR102)</f>
        <v>11</v>
      </c>
      <c r="AQ105" s="275" t="str">
        <f>IF(AS102="","",AS102)</f>
        <v>-</v>
      </c>
      <c r="AR105" s="280"/>
      <c r="AS105" s="281"/>
      <c r="AT105" s="281"/>
      <c r="AU105" s="325"/>
      <c r="AV105" s="267"/>
      <c r="AW105" s="268"/>
      <c r="AX105" s="268"/>
      <c r="AY105" s="269"/>
    </row>
    <row r="106" spans="2:51" ht="12" customHeight="1" thickBot="1">
      <c r="B106" s="114" t="s">
        <v>61</v>
      </c>
      <c r="C106" s="115" t="s">
        <v>65</v>
      </c>
      <c r="D106" s="177">
        <f>IF(J103="","",J103)</f>
        <v>7</v>
      </c>
      <c r="E106" s="117" t="str">
        <f t="shared" si="27"/>
        <v>-</v>
      </c>
      <c r="F106" s="131">
        <f>IF(H103="","",H103)</f>
        <v>11</v>
      </c>
      <c r="G106" s="275" t="str">
        <f>IF(I103="","",I103)</f>
        <v>-</v>
      </c>
      <c r="H106" s="280"/>
      <c r="I106" s="281"/>
      <c r="J106" s="281"/>
      <c r="K106" s="282"/>
      <c r="L106" s="129">
        <v>11</v>
      </c>
      <c r="M106" s="117" t="str">
        <f t="shared" si="25"/>
        <v>-</v>
      </c>
      <c r="N106" s="118">
        <v>5</v>
      </c>
      <c r="O106" s="275"/>
      <c r="P106" s="175">
        <v>9</v>
      </c>
      <c r="Q106" s="117" t="str">
        <f t="shared" si="26"/>
        <v>-</v>
      </c>
      <c r="R106" s="118">
        <v>11</v>
      </c>
      <c r="S106" s="328"/>
      <c r="T106" s="267"/>
      <c r="U106" s="268"/>
      <c r="V106" s="268"/>
      <c r="W106" s="269"/>
      <c r="AD106" s="143"/>
      <c r="AE106" s="144"/>
      <c r="AF106" s="145">
        <f>IF(AT97="","",AT97)</f>
        <v>1</v>
      </c>
      <c r="AG106" s="146" t="str">
        <f t="shared" si="23"/>
        <v>-</v>
      </c>
      <c r="AH106" s="147">
        <f>IF(AR97="","",AR97)</f>
        <v>11</v>
      </c>
      <c r="AI106" s="276">
        <f>IF(AK103="","",AK103)</f>
      </c>
      <c r="AJ106" s="148">
        <f>IF(AT100="","",AT100)</f>
        <v>11</v>
      </c>
      <c r="AK106" s="146" t="str">
        <f t="shared" si="24"/>
        <v>-</v>
      </c>
      <c r="AL106" s="182">
        <f>IF(AR100="","",AR100)</f>
        <v>4</v>
      </c>
      <c r="AM106" s="276">
        <f>IF(AO103="","",AO103)</f>
      </c>
      <c r="AN106" s="148">
        <f>IF(AT103="","",AT103)</f>
      </c>
      <c r="AO106" s="146">
        <f>IF(AN106="","","-")</f>
      </c>
      <c r="AP106" s="147">
        <f>IF(AR103="","",AR103)</f>
      </c>
      <c r="AQ106" s="276">
        <f>IF(AS103="","",AS103)</f>
      </c>
      <c r="AR106" s="283"/>
      <c r="AS106" s="284"/>
      <c r="AT106" s="284"/>
      <c r="AU106" s="326"/>
      <c r="AV106" s="270" t="s">
        <v>417</v>
      </c>
      <c r="AW106" s="271"/>
      <c r="AX106" s="272" t="s">
        <v>437</v>
      </c>
      <c r="AY106" s="273"/>
    </row>
    <row r="107" spans="2:30" ht="12" customHeight="1" thickBot="1">
      <c r="B107" s="122"/>
      <c r="C107" s="132"/>
      <c r="D107" s="136">
        <f>IF(J104="","",J104)</f>
      </c>
      <c r="E107" s="117">
        <f t="shared" si="27"/>
      </c>
      <c r="F107" s="134">
        <f>IF(H104="","",H104)</f>
      </c>
      <c r="G107" s="293">
        <f>IF(I104="","",I104)</f>
      </c>
      <c r="H107" s="294"/>
      <c r="I107" s="295"/>
      <c r="J107" s="295"/>
      <c r="K107" s="296"/>
      <c r="L107" s="133">
        <v>9</v>
      </c>
      <c r="M107" s="117" t="str">
        <f t="shared" si="25"/>
        <v>-</v>
      </c>
      <c r="N107" s="134">
        <v>11</v>
      </c>
      <c r="O107" s="293"/>
      <c r="P107" s="173"/>
      <c r="Q107" s="125">
        <f t="shared" si="26"/>
      </c>
      <c r="R107" s="124"/>
      <c r="S107" s="329"/>
      <c r="T107" s="297" t="s">
        <v>428</v>
      </c>
      <c r="U107" s="298"/>
      <c r="V107" s="299" t="s">
        <v>431</v>
      </c>
      <c r="W107" s="300"/>
      <c r="AD107" s="113" t="s">
        <v>297</v>
      </c>
    </row>
    <row r="108" spans="2:51" ht="12" customHeight="1">
      <c r="B108" s="137" t="s">
        <v>45</v>
      </c>
      <c r="C108" s="115" t="s">
        <v>71</v>
      </c>
      <c r="D108" s="130">
        <f>IF(N102="","",N102)</f>
        <v>2</v>
      </c>
      <c r="E108" s="139" t="str">
        <f t="shared" si="27"/>
        <v>-</v>
      </c>
      <c r="F108" s="131">
        <f>IF(L102="","",L102)</f>
        <v>11</v>
      </c>
      <c r="G108" s="274" t="str">
        <f>IF(O102="","",IF(O102="○","×",IF(O102="×","○")))</f>
        <v>×</v>
      </c>
      <c r="H108" s="138">
        <f>IF(N105="","",N105)</f>
        <v>11</v>
      </c>
      <c r="I108" s="117" t="str">
        <f aca="true" t="shared" si="28" ref="I108:I113">IF(H108="","","-")</f>
        <v>-</v>
      </c>
      <c r="J108" s="131">
        <f>IF(L105="","",L105)</f>
        <v>4</v>
      </c>
      <c r="K108" s="274" t="str">
        <f>IF(O105="","",IF(O105="○","×",IF(O105="×","○")))</f>
        <v>○</v>
      </c>
      <c r="L108" s="277"/>
      <c r="M108" s="278"/>
      <c r="N108" s="278"/>
      <c r="O108" s="279"/>
      <c r="P108" s="175">
        <v>7</v>
      </c>
      <c r="Q108" s="117" t="str">
        <f t="shared" si="26"/>
        <v>-</v>
      </c>
      <c r="R108" s="118">
        <v>11</v>
      </c>
      <c r="S108" s="327" t="s">
        <v>409</v>
      </c>
      <c r="T108" s="267" t="s">
        <v>431</v>
      </c>
      <c r="U108" s="268"/>
      <c r="V108" s="268"/>
      <c r="W108" s="269"/>
      <c r="AD108" s="307" t="s">
        <v>293</v>
      </c>
      <c r="AE108" s="308"/>
      <c r="AF108" s="314" t="str">
        <f>AD110</f>
        <v>日吉宗隆</v>
      </c>
      <c r="AG108" s="315"/>
      <c r="AH108" s="315"/>
      <c r="AI108" s="316"/>
      <c r="AJ108" s="317" t="str">
        <f>AD113</f>
        <v>阿部明徳</v>
      </c>
      <c r="AK108" s="315"/>
      <c r="AL108" s="315"/>
      <c r="AM108" s="316"/>
      <c r="AN108" s="317" t="str">
        <f>AD116</f>
        <v>渡辺昌典</v>
      </c>
      <c r="AO108" s="315"/>
      <c r="AP108" s="315"/>
      <c r="AQ108" s="316"/>
      <c r="AR108" s="317" t="str">
        <f>AD119</f>
        <v>采元健二</v>
      </c>
      <c r="AS108" s="315"/>
      <c r="AT108" s="315"/>
      <c r="AU108" s="331"/>
      <c r="AV108" s="332" t="s">
        <v>265</v>
      </c>
      <c r="AW108" s="333"/>
      <c r="AX108" s="333"/>
      <c r="AY108" s="334"/>
    </row>
    <row r="109" spans="2:51" ht="12" customHeight="1" thickBot="1">
      <c r="B109" s="137" t="s">
        <v>73</v>
      </c>
      <c r="C109" s="115" t="s">
        <v>71</v>
      </c>
      <c r="D109" s="130">
        <f>IF(N103="","",N103)</f>
        <v>8</v>
      </c>
      <c r="E109" s="117" t="str">
        <f t="shared" si="27"/>
        <v>-</v>
      </c>
      <c r="F109" s="131">
        <f>IF(L103="","",L103)</f>
        <v>11</v>
      </c>
      <c r="G109" s="275">
        <f>IF(I106="","",I106)</f>
      </c>
      <c r="H109" s="138">
        <f>IF(N106="","",N106)</f>
        <v>5</v>
      </c>
      <c r="I109" s="117" t="str">
        <f t="shared" si="28"/>
        <v>-</v>
      </c>
      <c r="J109" s="131">
        <f>IF(L106="","",L106)</f>
        <v>11</v>
      </c>
      <c r="K109" s="275" t="str">
        <f>IF(M106="","",M106)</f>
        <v>-</v>
      </c>
      <c r="L109" s="280"/>
      <c r="M109" s="281"/>
      <c r="N109" s="281"/>
      <c r="O109" s="282"/>
      <c r="P109" s="175">
        <v>8</v>
      </c>
      <c r="Q109" s="117" t="str">
        <f t="shared" si="26"/>
        <v>-</v>
      </c>
      <c r="R109" s="118">
        <v>11</v>
      </c>
      <c r="S109" s="328"/>
      <c r="T109" s="267"/>
      <c r="U109" s="268"/>
      <c r="V109" s="268"/>
      <c r="W109" s="269"/>
      <c r="AD109" s="309"/>
      <c r="AE109" s="310"/>
      <c r="AF109" s="318" t="str">
        <f>AD111</f>
        <v>村上加奈子</v>
      </c>
      <c r="AG109" s="312"/>
      <c r="AH109" s="312"/>
      <c r="AI109" s="313"/>
      <c r="AJ109" s="311" t="str">
        <f>AD114</f>
        <v>桧垣昌子</v>
      </c>
      <c r="AK109" s="312"/>
      <c r="AL109" s="312"/>
      <c r="AM109" s="313"/>
      <c r="AN109" s="311" t="str">
        <f>AD117</f>
        <v>渡辺真咲</v>
      </c>
      <c r="AO109" s="312"/>
      <c r="AP109" s="312"/>
      <c r="AQ109" s="313"/>
      <c r="AR109" s="311" t="str">
        <f>AD120</f>
        <v>大西さとみ</v>
      </c>
      <c r="AS109" s="312"/>
      <c r="AT109" s="312"/>
      <c r="AU109" s="330"/>
      <c r="AV109" s="321" t="s">
        <v>263</v>
      </c>
      <c r="AW109" s="322"/>
      <c r="AX109" s="322"/>
      <c r="AY109" s="323"/>
    </row>
    <row r="110" spans="2:51" ht="12" customHeight="1">
      <c r="B110" s="122"/>
      <c r="C110" s="115"/>
      <c r="D110" s="136">
        <f>IF(N104="","",N104)</f>
      </c>
      <c r="E110" s="125">
        <f t="shared" si="27"/>
      </c>
      <c r="F110" s="134">
        <f>IF(L104="","",L104)</f>
      </c>
      <c r="G110" s="293">
        <f>IF(I107="","",I107)</f>
      </c>
      <c r="H110" s="133">
        <f>IF(N107="","",N107)</f>
        <v>11</v>
      </c>
      <c r="I110" s="117" t="str">
        <f t="shared" si="28"/>
        <v>-</v>
      </c>
      <c r="J110" s="134">
        <f>IF(L107="","",L107)</f>
        <v>9</v>
      </c>
      <c r="K110" s="293" t="str">
        <f>IF(M107="","",M107)</f>
        <v>-</v>
      </c>
      <c r="L110" s="294"/>
      <c r="M110" s="295"/>
      <c r="N110" s="295"/>
      <c r="O110" s="296"/>
      <c r="P110" s="133"/>
      <c r="Q110" s="117">
        <f t="shared" si="26"/>
      </c>
      <c r="R110" s="134"/>
      <c r="S110" s="329"/>
      <c r="T110" s="289" t="s">
        <v>417</v>
      </c>
      <c r="U110" s="290"/>
      <c r="V110" s="291" t="s">
        <v>425</v>
      </c>
      <c r="W110" s="292"/>
      <c r="AD110" s="114" t="s">
        <v>155</v>
      </c>
      <c r="AE110" s="115" t="s">
        <v>59</v>
      </c>
      <c r="AF110" s="301"/>
      <c r="AG110" s="302"/>
      <c r="AH110" s="302"/>
      <c r="AI110" s="303"/>
      <c r="AJ110" s="175">
        <v>3</v>
      </c>
      <c r="AK110" s="117" t="str">
        <f>IF(AJ110="","","-")</f>
        <v>-</v>
      </c>
      <c r="AL110" s="118">
        <v>11</v>
      </c>
      <c r="AM110" s="306" t="s">
        <v>405</v>
      </c>
      <c r="AN110" s="175">
        <v>4</v>
      </c>
      <c r="AO110" s="119" t="str">
        <f aca="true" t="shared" si="29" ref="AO110:AO115">IF(AN110="","","-")</f>
        <v>-</v>
      </c>
      <c r="AP110" s="120">
        <v>11</v>
      </c>
      <c r="AQ110" s="306" t="s">
        <v>409</v>
      </c>
      <c r="AR110" s="183">
        <v>7</v>
      </c>
      <c r="AS110" s="119" t="str">
        <f aca="true" t="shared" si="30" ref="AS110:AS118">IF(AR110="","","-")</f>
        <v>-</v>
      </c>
      <c r="AT110" s="118">
        <v>11</v>
      </c>
      <c r="AU110" s="338" t="s">
        <v>405</v>
      </c>
      <c r="AV110" s="286" t="s">
        <v>414</v>
      </c>
      <c r="AW110" s="287"/>
      <c r="AX110" s="287"/>
      <c r="AY110" s="288"/>
    </row>
    <row r="111" spans="2:51" ht="12" customHeight="1">
      <c r="B111" s="114" t="s">
        <v>135</v>
      </c>
      <c r="C111" s="128" t="s">
        <v>137</v>
      </c>
      <c r="D111" s="130">
        <f>IF(R102="","",R102)</f>
        <v>11</v>
      </c>
      <c r="E111" s="117" t="str">
        <f t="shared" si="27"/>
        <v>-</v>
      </c>
      <c r="F111" s="131">
        <f>IF(P102="","",P102)</f>
        <v>9</v>
      </c>
      <c r="G111" s="274" t="str">
        <f>IF(S102="","",IF(S102="○","×",IF(S102="×","○")))</f>
        <v>○</v>
      </c>
      <c r="H111" s="138">
        <f>IF(R105="","",R105)</f>
        <v>11</v>
      </c>
      <c r="I111" s="139" t="str">
        <f t="shared" si="28"/>
        <v>-</v>
      </c>
      <c r="J111" s="131">
        <f>IF(P105="","",P105)</f>
        <v>3</v>
      </c>
      <c r="K111" s="274" t="str">
        <f>IF(S105="","",IF(S105="○","×",IF(S105="×","○")))</f>
        <v>○</v>
      </c>
      <c r="L111" s="141">
        <f>IF(R108="","",R108)</f>
        <v>11</v>
      </c>
      <c r="M111" s="117" t="str">
        <f>IF(L111="","","-")</f>
        <v>-</v>
      </c>
      <c r="N111" s="176">
        <f>IF(P108="","",P108)</f>
        <v>7</v>
      </c>
      <c r="O111" s="274" t="str">
        <f>IF(S108="","",IF(S108="○","×",IF(S108="×","○")))</f>
        <v>○</v>
      </c>
      <c r="P111" s="277"/>
      <c r="Q111" s="278"/>
      <c r="R111" s="278"/>
      <c r="S111" s="324"/>
      <c r="T111" s="264" t="s">
        <v>417</v>
      </c>
      <c r="U111" s="265"/>
      <c r="V111" s="265"/>
      <c r="W111" s="266"/>
      <c r="AD111" s="114" t="s">
        <v>157</v>
      </c>
      <c r="AE111" s="115" t="s">
        <v>59</v>
      </c>
      <c r="AF111" s="304"/>
      <c r="AG111" s="281"/>
      <c r="AH111" s="281"/>
      <c r="AI111" s="282"/>
      <c r="AJ111" s="175">
        <v>8</v>
      </c>
      <c r="AK111" s="117" t="str">
        <f>IF(AJ111="","","-")</f>
        <v>-</v>
      </c>
      <c r="AL111" s="118">
        <v>11</v>
      </c>
      <c r="AM111" s="275"/>
      <c r="AN111" s="175">
        <v>9</v>
      </c>
      <c r="AO111" s="117" t="str">
        <f t="shared" si="29"/>
        <v>-</v>
      </c>
      <c r="AP111" s="118">
        <v>11</v>
      </c>
      <c r="AQ111" s="275"/>
      <c r="AR111" s="116">
        <v>3</v>
      </c>
      <c r="AS111" s="117" t="str">
        <f t="shared" si="30"/>
        <v>-</v>
      </c>
      <c r="AT111" s="150">
        <v>11</v>
      </c>
      <c r="AU111" s="328"/>
      <c r="AV111" s="267"/>
      <c r="AW111" s="268"/>
      <c r="AX111" s="268"/>
      <c r="AY111" s="269"/>
    </row>
    <row r="112" spans="2:51" ht="12" customHeight="1">
      <c r="B112" s="114" t="s">
        <v>138</v>
      </c>
      <c r="C112" s="115" t="s">
        <v>114</v>
      </c>
      <c r="D112" s="130">
        <f>IF(R103="","",R103)</f>
        <v>11</v>
      </c>
      <c r="E112" s="117" t="str">
        <f t="shared" si="27"/>
        <v>-</v>
      </c>
      <c r="F112" s="131">
        <f>IF(P103="","",P103)</f>
        <v>2</v>
      </c>
      <c r="G112" s="275" t="str">
        <f>IF(I109="","",I109)</f>
        <v>-</v>
      </c>
      <c r="H112" s="138">
        <f>IF(R106="","",R106)</f>
        <v>11</v>
      </c>
      <c r="I112" s="117" t="str">
        <f t="shared" si="28"/>
        <v>-</v>
      </c>
      <c r="J112" s="131">
        <f>IF(P106="","",P106)</f>
        <v>9</v>
      </c>
      <c r="K112" s="275">
        <f>IF(M109="","",M109)</f>
      </c>
      <c r="L112" s="138">
        <f>IF(R109="","",R109)</f>
        <v>11</v>
      </c>
      <c r="M112" s="117" t="str">
        <f>IF(L112="","","-")</f>
        <v>-</v>
      </c>
      <c r="N112" s="150">
        <f>IF(P109="","",P109)</f>
        <v>8</v>
      </c>
      <c r="O112" s="275" t="str">
        <f>IF(Q109="","",Q109)</f>
        <v>-</v>
      </c>
      <c r="P112" s="280"/>
      <c r="Q112" s="281"/>
      <c r="R112" s="281"/>
      <c r="S112" s="325"/>
      <c r="T112" s="267"/>
      <c r="U112" s="268"/>
      <c r="V112" s="268"/>
      <c r="W112" s="269"/>
      <c r="AD112" s="122"/>
      <c r="AE112" s="115"/>
      <c r="AF112" s="305"/>
      <c r="AG112" s="295"/>
      <c r="AH112" s="295"/>
      <c r="AI112" s="296"/>
      <c r="AJ112" s="123"/>
      <c r="AK112" s="117">
        <f>IF(AJ112="","","-")</f>
      </c>
      <c r="AL112" s="124"/>
      <c r="AM112" s="293"/>
      <c r="AN112" s="123"/>
      <c r="AO112" s="125">
        <f t="shared" si="29"/>
      </c>
      <c r="AP112" s="124"/>
      <c r="AQ112" s="293"/>
      <c r="AR112" s="173"/>
      <c r="AS112" s="125">
        <f t="shared" si="30"/>
      </c>
      <c r="AT112" s="124"/>
      <c r="AU112" s="329"/>
      <c r="AV112" s="289"/>
      <c r="AW112" s="290"/>
      <c r="AX112" s="291"/>
      <c r="AY112" s="292"/>
    </row>
    <row r="113" spans="2:51" ht="12" customHeight="1" thickBot="1">
      <c r="B113" s="143"/>
      <c r="C113" s="144"/>
      <c r="D113" s="145">
        <f>IF(R104="","",R104)</f>
      </c>
      <c r="E113" s="146">
        <f t="shared" si="27"/>
      </c>
      <c r="F113" s="147">
        <f>IF(P104="","",P104)</f>
      </c>
      <c r="G113" s="276" t="str">
        <f>IF(I110="","",I110)</f>
        <v>-</v>
      </c>
      <c r="H113" s="148">
        <f>IF(R107="","",R107)</f>
      </c>
      <c r="I113" s="146">
        <f t="shared" si="28"/>
      </c>
      <c r="J113" s="147">
        <f>IF(P107="","",P107)</f>
      </c>
      <c r="K113" s="276">
        <f>IF(M110="","",M110)</f>
      </c>
      <c r="L113" s="148">
        <f>IF(R110="","",R110)</f>
      </c>
      <c r="M113" s="146">
        <f>IF(L113="","","-")</f>
      </c>
      <c r="N113" s="147">
        <f>IF(P110="","",P110)</f>
      </c>
      <c r="O113" s="276">
        <f>IF(Q110="","",Q110)</f>
      </c>
      <c r="P113" s="283"/>
      <c r="Q113" s="284"/>
      <c r="R113" s="284"/>
      <c r="S113" s="326"/>
      <c r="T113" s="270" t="s">
        <v>431</v>
      </c>
      <c r="U113" s="271"/>
      <c r="V113" s="272" t="s">
        <v>428</v>
      </c>
      <c r="W113" s="273"/>
      <c r="AD113" s="114" t="s">
        <v>164</v>
      </c>
      <c r="AE113" s="128" t="s">
        <v>94</v>
      </c>
      <c r="AF113" s="130">
        <f>IF(AL110="","",AL110)</f>
        <v>11</v>
      </c>
      <c r="AG113" s="117" t="str">
        <f aca="true" t="shared" si="31" ref="AG113:AG121">IF(AF113="","","-")</f>
        <v>-</v>
      </c>
      <c r="AH113" s="150">
        <f>IF(AJ110="","",AJ110)</f>
        <v>3</v>
      </c>
      <c r="AI113" s="274" t="str">
        <f>IF(AM110="","",IF(AM110="○","×",IF(AM110="×","○")))</f>
        <v>○</v>
      </c>
      <c r="AJ113" s="277"/>
      <c r="AK113" s="278"/>
      <c r="AL113" s="278"/>
      <c r="AM113" s="279"/>
      <c r="AN113" s="129">
        <v>4</v>
      </c>
      <c r="AO113" s="117" t="str">
        <f t="shared" si="29"/>
        <v>-</v>
      </c>
      <c r="AP113" s="118">
        <v>11</v>
      </c>
      <c r="AQ113" s="275" t="s">
        <v>405</v>
      </c>
      <c r="AR113" s="129">
        <v>6</v>
      </c>
      <c r="AS113" s="117" t="str">
        <f t="shared" si="30"/>
        <v>-</v>
      </c>
      <c r="AT113" s="118">
        <v>11</v>
      </c>
      <c r="AU113" s="327" t="s">
        <v>405</v>
      </c>
      <c r="AV113" s="264" t="s">
        <v>448</v>
      </c>
      <c r="AW113" s="265"/>
      <c r="AX113" s="265"/>
      <c r="AY113" s="266"/>
    </row>
    <row r="114" spans="2:51" ht="12" customHeight="1">
      <c r="B114" s="149"/>
      <c r="C114" s="115"/>
      <c r="D114" s="131"/>
      <c r="E114" s="117"/>
      <c r="F114" s="131"/>
      <c r="G114" s="150"/>
      <c r="H114" s="131"/>
      <c r="I114" s="117"/>
      <c r="J114" s="131"/>
      <c r="K114" s="150"/>
      <c r="L114" s="131"/>
      <c r="M114" s="117"/>
      <c r="N114" s="131"/>
      <c r="O114" s="150"/>
      <c r="P114" s="150"/>
      <c r="Q114" s="150"/>
      <c r="R114" s="150"/>
      <c r="S114" s="150"/>
      <c r="T114" s="126"/>
      <c r="U114" s="126"/>
      <c r="V114" s="127"/>
      <c r="W114" s="127"/>
      <c r="AD114" s="114" t="s">
        <v>48</v>
      </c>
      <c r="AE114" s="115" t="s">
        <v>94</v>
      </c>
      <c r="AF114" s="130">
        <f>IF(AL111="","",AL111)</f>
        <v>11</v>
      </c>
      <c r="AG114" s="117" t="str">
        <f t="shared" si="31"/>
        <v>-</v>
      </c>
      <c r="AH114" s="150">
        <f>IF(AJ111="","",AJ111)</f>
        <v>8</v>
      </c>
      <c r="AI114" s="275" t="str">
        <f>IF(AK111="","",AK111)</f>
        <v>-</v>
      </c>
      <c r="AJ114" s="280"/>
      <c r="AK114" s="281"/>
      <c r="AL114" s="281"/>
      <c r="AM114" s="282"/>
      <c r="AN114" s="129">
        <v>5</v>
      </c>
      <c r="AO114" s="117" t="str">
        <f t="shared" si="29"/>
        <v>-</v>
      </c>
      <c r="AP114" s="118">
        <v>11</v>
      </c>
      <c r="AQ114" s="275"/>
      <c r="AR114" s="129">
        <v>11</v>
      </c>
      <c r="AS114" s="117" t="str">
        <f t="shared" si="30"/>
        <v>-</v>
      </c>
      <c r="AT114" s="118">
        <v>9</v>
      </c>
      <c r="AU114" s="328"/>
      <c r="AV114" s="267"/>
      <c r="AW114" s="268"/>
      <c r="AX114" s="268"/>
      <c r="AY114" s="269"/>
    </row>
    <row r="115" spans="2:51" ht="12" customHeight="1">
      <c r="B115" s="255" t="s">
        <v>455</v>
      </c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6" t="s">
        <v>235</v>
      </c>
      <c r="N115" s="257"/>
      <c r="O115" s="151"/>
      <c r="P115" s="151"/>
      <c r="Q115" s="151"/>
      <c r="R115" s="151"/>
      <c r="S115" s="151"/>
      <c r="AD115" s="122"/>
      <c r="AE115" s="132"/>
      <c r="AF115" s="136">
        <f>IF(AL112="","",AL112)</f>
      </c>
      <c r="AG115" s="117">
        <f t="shared" si="31"/>
      </c>
      <c r="AH115" s="134">
        <f>IF(AJ112="","",AJ112)</f>
      </c>
      <c r="AI115" s="293">
        <f>IF(AK112="","",AK112)</f>
      </c>
      <c r="AJ115" s="294"/>
      <c r="AK115" s="295"/>
      <c r="AL115" s="295"/>
      <c r="AM115" s="296"/>
      <c r="AN115" s="133"/>
      <c r="AO115" s="117">
        <f t="shared" si="29"/>
      </c>
      <c r="AP115" s="134"/>
      <c r="AQ115" s="293"/>
      <c r="AR115" s="135">
        <v>0</v>
      </c>
      <c r="AS115" s="125" t="str">
        <f t="shared" si="30"/>
        <v>-</v>
      </c>
      <c r="AT115" s="124">
        <v>11</v>
      </c>
      <c r="AU115" s="329"/>
      <c r="AV115" s="297"/>
      <c r="AW115" s="298"/>
      <c r="AX115" s="299"/>
      <c r="AY115" s="300"/>
    </row>
    <row r="116" spans="2:51" ht="12" customHeight="1" thickBot="1"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6"/>
      <c r="N116" s="257"/>
      <c r="O116" s="190">
        <v>11</v>
      </c>
      <c r="P116" s="190">
        <v>9</v>
      </c>
      <c r="Q116" s="200">
        <v>8</v>
      </c>
      <c r="R116" s="131"/>
      <c r="S116" s="151"/>
      <c r="T116" s="151"/>
      <c r="U116" s="151"/>
      <c r="AD116" s="137" t="s">
        <v>103</v>
      </c>
      <c r="AE116" s="115" t="s">
        <v>70</v>
      </c>
      <c r="AF116" s="130">
        <f>IF(AP110="","",AP110)</f>
        <v>11</v>
      </c>
      <c r="AG116" s="139" t="str">
        <f t="shared" si="31"/>
        <v>-</v>
      </c>
      <c r="AH116" s="150">
        <f>IF(AN110="","",AN110)</f>
        <v>4</v>
      </c>
      <c r="AI116" s="274" t="str">
        <f>IF(AQ110="","",IF(AQ110="○","×",IF(AQ110="×","○")))</f>
        <v>○</v>
      </c>
      <c r="AJ116" s="138">
        <f>IF(AP113="","",AP113)</f>
        <v>11</v>
      </c>
      <c r="AK116" s="117" t="str">
        <f aca="true" t="shared" si="32" ref="AK116:AK121">IF(AJ116="","","-")</f>
        <v>-</v>
      </c>
      <c r="AL116" s="131">
        <f>IF(AN113="","",AN113)</f>
        <v>4</v>
      </c>
      <c r="AM116" s="274" t="str">
        <f>IF(AQ113="","",IF(AQ113="○","×",IF(AQ113="×","○")))</f>
        <v>○</v>
      </c>
      <c r="AN116" s="277"/>
      <c r="AO116" s="278"/>
      <c r="AP116" s="278"/>
      <c r="AQ116" s="279"/>
      <c r="AR116" s="175">
        <v>5</v>
      </c>
      <c r="AS116" s="117" t="str">
        <f t="shared" si="30"/>
        <v>-</v>
      </c>
      <c r="AT116" s="118">
        <v>11</v>
      </c>
      <c r="AU116" s="327" t="s">
        <v>405</v>
      </c>
      <c r="AV116" s="267" t="s">
        <v>425</v>
      </c>
      <c r="AW116" s="268"/>
      <c r="AX116" s="268"/>
      <c r="AY116" s="269"/>
    </row>
    <row r="117" spans="2:51" ht="12" customHeight="1" thickBot="1" thickTop="1">
      <c r="B117" s="255" t="s">
        <v>469</v>
      </c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6" t="s">
        <v>241</v>
      </c>
      <c r="N117" s="257"/>
      <c r="O117" s="208">
        <v>7</v>
      </c>
      <c r="P117" s="208">
        <v>11</v>
      </c>
      <c r="Q117" s="209">
        <v>11</v>
      </c>
      <c r="R117" s="196"/>
      <c r="S117" s="197"/>
      <c r="T117" s="151"/>
      <c r="U117" s="151" t="s">
        <v>472</v>
      </c>
      <c r="V117" s="151"/>
      <c r="AD117" s="137" t="s">
        <v>104</v>
      </c>
      <c r="AE117" s="115" t="s">
        <v>70</v>
      </c>
      <c r="AF117" s="130">
        <f>IF(AP111="","",AP111)</f>
        <v>11</v>
      </c>
      <c r="AG117" s="117" t="str">
        <f t="shared" si="31"/>
        <v>-</v>
      </c>
      <c r="AH117" s="150">
        <f>IF(AN111="","",AN111)</f>
        <v>9</v>
      </c>
      <c r="AI117" s="275">
        <f>IF(AK114="","",AK114)</f>
      </c>
      <c r="AJ117" s="138">
        <f>IF(AP114="","",AP114)</f>
        <v>11</v>
      </c>
      <c r="AK117" s="117" t="str">
        <f t="shared" si="32"/>
        <v>-</v>
      </c>
      <c r="AL117" s="131">
        <f>IF(AN114="","",AN114)</f>
        <v>5</v>
      </c>
      <c r="AM117" s="275" t="str">
        <f>IF(AO114="","",AO114)</f>
        <v>-</v>
      </c>
      <c r="AN117" s="280"/>
      <c r="AO117" s="281"/>
      <c r="AP117" s="281"/>
      <c r="AQ117" s="282"/>
      <c r="AR117" s="175">
        <v>7</v>
      </c>
      <c r="AS117" s="117" t="str">
        <f t="shared" si="30"/>
        <v>-</v>
      </c>
      <c r="AT117" s="118">
        <v>11</v>
      </c>
      <c r="AU117" s="328"/>
      <c r="AV117" s="267"/>
      <c r="AW117" s="268"/>
      <c r="AX117" s="268"/>
      <c r="AY117" s="269"/>
    </row>
    <row r="118" spans="2:51" ht="12" customHeight="1" thickBot="1" thickTop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6"/>
      <c r="N118" s="257"/>
      <c r="O118" s="149"/>
      <c r="P118" s="149"/>
      <c r="Q118" s="149">
        <v>3</v>
      </c>
      <c r="R118" s="131">
        <v>11</v>
      </c>
      <c r="S118" s="154">
        <v>5</v>
      </c>
      <c r="T118" s="151"/>
      <c r="U118" s="211" t="s">
        <v>476</v>
      </c>
      <c r="V118" s="151"/>
      <c r="AD118" s="122"/>
      <c r="AE118" s="115"/>
      <c r="AF118" s="136">
        <f>IF(AP112="","",AP112)</f>
      </c>
      <c r="AG118" s="125">
        <f t="shared" si="31"/>
      </c>
      <c r="AH118" s="134">
        <f>IF(AN112="","",AN112)</f>
      </c>
      <c r="AI118" s="293">
        <f>IF(AK115="","",AK115)</f>
      </c>
      <c r="AJ118" s="133">
        <f>IF(AP115="","",AP115)</f>
      </c>
      <c r="AK118" s="117">
        <f t="shared" si="32"/>
      </c>
      <c r="AL118" s="134">
        <f>IF(AN115="","",AN115)</f>
      </c>
      <c r="AM118" s="293">
        <f>IF(AO115="","",AO115)</f>
      </c>
      <c r="AN118" s="294"/>
      <c r="AO118" s="295"/>
      <c r="AP118" s="295"/>
      <c r="AQ118" s="296"/>
      <c r="AR118" s="133"/>
      <c r="AS118" s="117">
        <f t="shared" si="30"/>
      </c>
      <c r="AT118" s="134"/>
      <c r="AU118" s="329"/>
      <c r="AV118" s="289"/>
      <c r="AW118" s="290"/>
      <c r="AX118" s="291"/>
      <c r="AY118" s="292"/>
    </row>
    <row r="119" spans="2:51" ht="12" customHeight="1" thickTop="1">
      <c r="B119" s="255" t="s">
        <v>456</v>
      </c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6" t="s">
        <v>242</v>
      </c>
      <c r="N119" s="257"/>
      <c r="O119" s="191"/>
      <c r="P119" s="191"/>
      <c r="Q119" s="191">
        <v>11</v>
      </c>
      <c r="R119" s="131">
        <v>9</v>
      </c>
      <c r="S119" s="131">
        <v>11</v>
      </c>
      <c r="T119" s="196"/>
      <c r="U119" s="211" t="s">
        <v>477</v>
      </c>
      <c r="V119" s="151"/>
      <c r="AD119" s="114" t="s">
        <v>68</v>
      </c>
      <c r="AE119" s="128" t="s">
        <v>445</v>
      </c>
      <c r="AF119" s="130">
        <f>IF(AT110="","",AT110)</f>
        <v>11</v>
      </c>
      <c r="AG119" s="117" t="str">
        <f t="shared" si="31"/>
        <v>-</v>
      </c>
      <c r="AH119" s="131">
        <f>IF(AR110="","",AR110)</f>
        <v>7</v>
      </c>
      <c r="AI119" s="274" t="str">
        <f>IF(AU110="","",IF(AU110="○","×",IF(AU110="×","○")))</f>
        <v>○</v>
      </c>
      <c r="AJ119" s="138">
        <f>IF(AT113="","",AT113)</f>
        <v>11</v>
      </c>
      <c r="AK119" s="139" t="str">
        <f t="shared" si="32"/>
        <v>-</v>
      </c>
      <c r="AL119" s="131">
        <f>IF(AR113="","",AR113)</f>
        <v>6</v>
      </c>
      <c r="AM119" s="274" t="str">
        <f>IF(AU113="","",IF(AU113="○","×",IF(AU113="×","○")))</f>
        <v>○</v>
      </c>
      <c r="AN119" s="141">
        <f>IF(AT116="","",AT116)</f>
        <v>11</v>
      </c>
      <c r="AO119" s="117" t="str">
        <f>IF(AN119="","","-")</f>
        <v>-</v>
      </c>
      <c r="AP119" s="176">
        <f>IF(AR116="","",AR116)</f>
        <v>5</v>
      </c>
      <c r="AQ119" s="274" t="str">
        <f>IF(AU116="","",IF(AU116="○","×",IF(AU116="×","○")))</f>
        <v>○</v>
      </c>
      <c r="AR119" s="277"/>
      <c r="AS119" s="278"/>
      <c r="AT119" s="278"/>
      <c r="AU119" s="324"/>
      <c r="AV119" s="264" t="s">
        <v>417</v>
      </c>
      <c r="AW119" s="265"/>
      <c r="AX119" s="265"/>
      <c r="AY119" s="266"/>
    </row>
    <row r="120" spans="2:51" ht="12" customHeight="1" thickBo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6"/>
      <c r="N120" s="257"/>
      <c r="O120" s="190">
        <v>2</v>
      </c>
      <c r="P120" s="190">
        <v>5</v>
      </c>
      <c r="Q120" s="200"/>
      <c r="R120" s="131"/>
      <c r="S120" s="131"/>
      <c r="T120" s="207"/>
      <c r="U120" s="151"/>
      <c r="V120" s="151"/>
      <c r="AD120" s="114" t="s">
        <v>69</v>
      </c>
      <c r="AE120" s="115" t="s">
        <v>196</v>
      </c>
      <c r="AF120" s="130">
        <f>IF(AT111="","",AT111)</f>
        <v>11</v>
      </c>
      <c r="AG120" s="117" t="str">
        <f t="shared" si="31"/>
        <v>-</v>
      </c>
      <c r="AH120" s="131">
        <f>IF(AR111="","",AR111)</f>
        <v>3</v>
      </c>
      <c r="AI120" s="275" t="str">
        <f>IF(AK117="","",AK117)</f>
        <v>-</v>
      </c>
      <c r="AJ120" s="138">
        <f>IF(AT114="","",AT114)</f>
        <v>9</v>
      </c>
      <c r="AK120" s="117" t="str">
        <f t="shared" si="32"/>
        <v>-</v>
      </c>
      <c r="AL120" s="131">
        <f>IF(AR114="","",AR114)</f>
        <v>11</v>
      </c>
      <c r="AM120" s="275">
        <f>IF(AO117="","",AO117)</f>
      </c>
      <c r="AN120" s="138">
        <f>IF(AT117="","",AT117)</f>
        <v>11</v>
      </c>
      <c r="AO120" s="117" t="str">
        <f>IF(AN120="","","-")</f>
        <v>-</v>
      </c>
      <c r="AP120" s="150">
        <f>IF(AR117="","",AR117)</f>
        <v>7</v>
      </c>
      <c r="AQ120" s="275" t="str">
        <f>IF(AS117="","",AS117)</f>
        <v>-</v>
      </c>
      <c r="AR120" s="280"/>
      <c r="AS120" s="281"/>
      <c r="AT120" s="281"/>
      <c r="AU120" s="325"/>
      <c r="AV120" s="267"/>
      <c r="AW120" s="268"/>
      <c r="AX120" s="268"/>
      <c r="AY120" s="269"/>
    </row>
    <row r="121" spans="2:51" ht="12" customHeight="1" thickBot="1" thickTop="1">
      <c r="B121" s="255" t="s">
        <v>467</v>
      </c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6" t="s">
        <v>238</v>
      </c>
      <c r="N121" s="257"/>
      <c r="O121" s="208">
        <v>11</v>
      </c>
      <c r="P121" s="208">
        <v>11</v>
      </c>
      <c r="Q121" s="209"/>
      <c r="R121" s="196"/>
      <c r="S121" s="188"/>
      <c r="T121" s="151"/>
      <c r="U121" s="151" t="s">
        <v>486</v>
      </c>
      <c r="AD121" s="143"/>
      <c r="AE121" s="144"/>
      <c r="AF121" s="145">
        <f>IF(AT112="","",AT112)</f>
      </c>
      <c r="AG121" s="146">
        <f t="shared" si="31"/>
      </c>
      <c r="AH121" s="147">
        <f>IF(AR112="","",AR112)</f>
      </c>
      <c r="AI121" s="276">
        <f>IF(AK118="","",AK118)</f>
      </c>
      <c r="AJ121" s="148">
        <f>IF(AT115="","",AT115)</f>
        <v>11</v>
      </c>
      <c r="AK121" s="146" t="str">
        <f t="shared" si="32"/>
        <v>-</v>
      </c>
      <c r="AL121" s="147">
        <f>IF(AR115="","",AR115)</f>
        <v>0</v>
      </c>
      <c r="AM121" s="276">
        <f>IF(AO118="","",AO118)</f>
      </c>
      <c r="AN121" s="148">
        <f>IF(AT118="","",AT118)</f>
      </c>
      <c r="AO121" s="146">
        <f>IF(AN121="","","-")</f>
      </c>
      <c r="AP121" s="147">
        <f>IF(AR118="","",AR118)</f>
      </c>
      <c r="AQ121" s="276">
        <f>IF(AS118="","",AS118)</f>
      </c>
      <c r="AR121" s="283"/>
      <c r="AS121" s="284"/>
      <c r="AT121" s="284"/>
      <c r="AU121" s="326"/>
      <c r="AV121" s="270"/>
      <c r="AW121" s="271"/>
      <c r="AX121" s="272"/>
      <c r="AY121" s="273"/>
    </row>
    <row r="122" spans="2:21" ht="12" customHeight="1" thickTop="1"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6"/>
      <c r="N122" s="257"/>
      <c r="O122" s="151"/>
      <c r="P122" s="151"/>
      <c r="Q122" s="151"/>
      <c r="R122" s="151"/>
      <c r="S122" s="151"/>
      <c r="U122" s="212" t="s">
        <v>487</v>
      </c>
    </row>
    <row r="123" spans="13:48" ht="12" customHeight="1" thickBot="1">
      <c r="M123" s="155"/>
      <c r="N123" s="155"/>
      <c r="O123" s="151"/>
      <c r="P123" s="151"/>
      <c r="Q123" s="151"/>
      <c r="R123" s="151"/>
      <c r="S123" s="151"/>
      <c r="U123" s="212" t="s">
        <v>488</v>
      </c>
      <c r="AD123" s="339" t="s">
        <v>432</v>
      </c>
      <c r="AE123" s="339"/>
      <c r="AF123" s="339"/>
      <c r="AG123" s="339"/>
      <c r="AH123" s="339"/>
      <c r="AI123" s="339"/>
      <c r="AJ123" s="339"/>
      <c r="AK123" s="339"/>
      <c r="AL123" s="339"/>
      <c r="AM123" s="319" t="s">
        <v>235</v>
      </c>
      <c r="AN123" s="319"/>
      <c r="AO123" s="151"/>
      <c r="AP123" s="151"/>
      <c r="AQ123" s="151"/>
      <c r="AR123" s="151"/>
      <c r="AS123" s="151"/>
      <c r="AT123" s="151"/>
      <c r="AU123" s="151"/>
      <c r="AV123" s="151"/>
    </row>
    <row r="124" spans="2:49" ht="12" customHeight="1" thickBot="1" thickTop="1">
      <c r="B124" s="113" t="s">
        <v>295</v>
      </c>
      <c r="AD124" s="340"/>
      <c r="AE124" s="340"/>
      <c r="AF124" s="340"/>
      <c r="AG124" s="340"/>
      <c r="AH124" s="340"/>
      <c r="AI124" s="340"/>
      <c r="AJ124" s="340"/>
      <c r="AK124" s="340"/>
      <c r="AL124" s="340"/>
      <c r="AM124" s="320"/>
      <c r="AN124" s="320"/>
      <c r="AO124" s="185"/>
      <c r="AP124" s="188"/>
      <c r="AQ124" s="188">
        <v>11</v>
      </c>
      <c r="AR124" s="186">
        <v>11</v>
      </c>
      <c r="AS124" s="151"/>
      <c r="AT124" s="151"/>
      <c r="AU124" s="151"/>
      <c r="AV124" s="151"/>
      <c r="AW124" s="151"/>
    </row>
    <row r="125" spans="2:49" ht="12" customHeight="1" thickBot="1">
      <c r="B125" s="307" t="s">
        <v>268</v>
      </c>
      <c r="C125" s="308"/>
      <c r="D125" s="314" t="str">
        <f>B127</f>
        <v>長友武義</v>
      </c>
      <c r="E125" s="315"/>
      <c r="F125" s="315"/>
      <c r="G125" s="316"/>
      <c r="H125" s="317" t="str">
        <f>B130</f>
        <v>山本勇輔</v>
      </c>
      <c r="I125" s="315"/>
      <c r="J125" s="315"/>
      <c r="K125" s="316"/>
      <c r="L125" s="317" t="str">
        <f>B133</f>
        <v>久保敬志</v>
      </c>
      <c r="M125" s="315"/>
      <c r="N125" s="315"/>
      <c r="O125" s="316"/>
      <c r="P125" s="317" t="str">
        <f>B136</f>
        <v>篠塚裕嗣</v>
      </c>
      <c r="Q125" s="315"/>
      <c r="R125" s="315"/>
      <c r="S125" s="331"/>
      <c r="T125" s="332" t="s">
        <v>265</v>
      </c>
      <c r="U125" s="333"/>
      <c r="V125" s="333"/>
      <c r="W125" s="334"/>
      <c r="AD125" s="339" t="s">
        <v>447</v>
      </c>
      <c r="AE125" s="339"/>
      <c r="AF125" s="339"/>
      <c r="AG125" s="339"/>
      <c r="AH125" s="339"/>
      <c r="AI125" s="339"/>
      <c r="AJ125" s="339"/>
      <c r="AK125" s="339"/>
      <c r="AL125" s="339"/>
      <c r="AM125" s="319" t="s">
        <v>236</v>
      </c>
      <c r="AN125" s="319"/>
      <c r="AO125" s="131"/>
      <c r="AP125" s="131"/>
      <c r="AQ125" s="131">
        <v>5</v>
      </c>
      <c r="AR125" s="131">
        <v>4</v>
      </c>
      <c r="AS125" s="198"/>
      <c r="AT125" s="151"/>
      <c r="AU125" s="151"/>
      <c r="AV125" s="151"/>
      <c r="AW125" s="151"/>
    </row>
    <row r="126" spans="2:49" ht="12" customHeight="1" thickBot="1" thickTop="1">
      <c r="B126" s="309"/>
      <c r="C126" s="310"/>
      <c r="D126" s="318" t="str">
        <f>B128</f>
        <v>宮崎久美子</v>
      </c>
      <c r="E126" s="312"/>
      <c r="F126" s="312"/>
      <c r="G126" s="313"/>
      <c r="H126" s="311" t="str">
        <f>B131</f>
        <v>篠原弘子</v>
      </c>
      <c r="I126" s="312"/>
      <c r="J126" s="312"/>
      <c r="K126" s="313"/>
      <c r="L126" s="311" t="str">
        <f>B134</f>
        <v>石川美香</v>
      </c>
      <c r="M126" s="312"/>
      <c r="N126" s="312"/>
      <c r="O126" s="313"/>
      <c r="P126" s="311" t="str">
        <f>B137</f>
        <v>続木雅</v>
      </c>
      <c r="Q126" s="312"/>
      <c r="R126" s="312"/>
      <c r="S126" s="330"/>
      <c r="T126" s="321" t="s">
        <v>263</v>
      </c>
      <c r="U126" s="322"/>
      <c r="V126" s="322"/>
      <c r="W126" s="323"/>
      <c r="AD126" s="340"/>
      <c r="AE126" s="340"/>
      <c r="AF126" s="340"/>
      <c r="AG126" s="340"/>
      <c r="AH126" s="340"/>
      <c r="AI126" s="340"/>
      <c r="AJ126" s="340"/>
      <c r="AK126" s="340"/>
      <c r="AL126" s="340"/>
      <c r="AM126" s="320"/>
      <c r="AN126" s="320"/>
      <c r="AO126" s="185"/>
      <c r="AP126" s="188">
        <v>11</v>
      </c>
      <c r="AQ126" s="186">
        <v>11</v>
      </c>
      <c r="AR126" s="187"/>
      <c r="AS126" s="131"/>
      <c r="AT126" s="207"/>
      <c r="AU126" s="131"/>
      <c r="AV126" s="151"/>
      <c r="AW126" s="151"/>
    </row>
    <row r="127" spans="2:49" ht="12" customHeight="1">
      <c r="B127" s="114" t="s">
        <v>199</v>
      </c>
      <c r="C127" s="115" t="s">
        <v>16</v>
      </c>
      <c r="D127" s="301"/>
      <c r="E127" s="302"/>
      <c r="F127" s="302"/>
      <c r="G127" s="303"/>
      <c r="H127" s="116">
        <v>13</v>
      </c>
      <c r="I127" s="117" t="str">
        <f>IF(H127="","","-")</f>
        <v>-</v>
      </c>
      <c r="J127" s="118">
        <v>10</v>
      </c>
      <c r="K127" s="335" t="s">
        <v>404</v>
      </c>
      <c r="L127" s="116">
        <v>1</v>
      </c>
      <c r="M127" s="119" t="str">
        <f aca="true" t="shared" si="33" ref="M127:M132">IF(L127="","","-")</f>
        <v>-</v>
      </c>
      <c r="N127" s="120">
        <v>11</v>
      </c>
      <c r="O127" s="306" t="s">
        <v>409</v>
      </c>
      <c r="P127" s="121">
        <v>6</v>
      </c>
      <c r="Q127" s="119" t="str">
        <f aca="true" t="shared" si="34" ref="Q127:Q135">IF(P127="","","-")</f>
        <v>-</v>
      </c>
      <c r="R127" s="118">
        <v>11</v>
      </c>
      <c r="S127" s="338" t="s">
        <v>405</v>
      </c>
      <c r="T127" s="286" t="s">
        <v>431</v>
      </c>
      <c r="U127" s="287"/>
      <c r="V127" s="287"/>
      <c r="W127" s="288"/>
      <c r="AD127" s="339" t="s">
        <v>440</v>
      </c>
      <c r="AE127" s="339"/>
      <c r="AF127" s="339"/>
      <c r="AG127" s="339"/>
      <c r="AH127" s="339"/>
      <c r="AI127" s="339"/>
      <c r="AJ127" s="339"/>
      <c r="AK127" s="339"/>
      <c r="AL127" s="339"/>
      <c r="AM127" s="319" t="s">
        <v>237</v>
      </c>
      <c r="AN127" s="319"/>
      <c r="AO127" s="134"/>
      <c r="AP127" s="134">
        <v>0</v>
      </c>
      <c r="AQ127" s="189">
        <v>9</v>
      </c>
      <c r="AR127" s="131"/>
      <c r="AS127" s="131"/>
      <c r="AT127" s="207"/>
      <c r="AU127" s="131"/>
      <c r="AV127" s="151"/>
      <c r="AW127" s="151"/>
    </row>
    <row r="128" spans="2:49" ht="12" customHeight="1" thickBot="1">
      <c r="B128" s="114" t="s">
        <v>56</v>
      </c>
      <c r="C128" s="115" t="s">
        <v>16</v>
      </c>
      <c r="D128" s="304"/>
      <c r="E128" s="281"/>
      <c r="F128" s="281"/>
      <c r="G128" s="282"/>
      <c r="H128" s="116">
        <v>11</v>
      </c>
      <c r="I128" s="117" t="str">
        <f>IF(H128="","","-")</f>
        <v>-</v>
      </c>
      <c r="J128" s="172">
        <v>4</v>
      </c>
      <c r="K128" s="336"/>
      <c r="L128" s="116">
        <v>6</v>
      </c>
      <c r="M128" s="117" t="str">
        <f t="shared" si="33"/>
        <v>-</v>
      </c>
      <c r="N128" s="118">
        <v>11</v>
      </c>
      <c r="O128" s="275"/>
      <c r="P128" s="116">
        <v>13</v>
      </c>
      <c r="Q128" s="117" t="str">
        <f t="shared" si="34"/>
        <v>-</v>
      </c>
      <c r="R128" s="118">
        <v>10</v>
      </c>
      <c r="S128" s="328"/>
      <c r="T128" s="267"/>
      <c r="U128" s="268"/>
      <c r="V128" s="268"/>
      <c r="W128" s="269"/>
      <c r="AD128" s="340"/>
      <c r="AE128" s="340"/>
      <c r="AF128" s="340"/>
      <c r="AG128" s="340"/>
      <c r="AH128" s="340"/>
      <c r="AI128" s="340"/>
      <c r="AJ128" s="340"/>
      <c r="AK128" s="340"/>
      <c r="AL128" s="340"/>
      <c r="AM128" s="320"/>
      <c r="AN128" s="320"/>
      <c r="AO128" s="131"/>
      <c r="AP128" s="131"/>
      <c r="AQ128" s="131"/>
      <c r="AR128" s="149">
        <v>11</v>
      </c>
      <c r="AS128" s="149">
        <v>13</v>
      </c>
      <c r="AT128" s="198"/>
      <c r="AU128" s="193"/>
      <c r="AV128" s="151"/>
      <c r="AW128" s="151"/>
    </row>
    <row r="129" spans="2:49" ht="12" customHeight="1" thickBot="1" thickTop="1">
      <c r="B129" s="122"/>
      <c r="C129" s="115"/>
      <c r="D129" s="305"/>
      <c r="E129" s="295"/>
      <c r="F129" s="295"/>
      <c r="G129" s="296"/>
      <c r="H129" s="123"/>
      <c r="I129" s="117">
        <f>IF(H129="","","-")</f>
      </c>
      <c r="J129" s="124"/>
      <c r="K129" s="337"/>
      <c r="L129" s="123"/>
      <c r="M129" s="125">
        <f t="shared" si="33"/>
      </c>
      <c r="N129" s="124"/>
      <c r="O129" s="293"/>
      <c r="P129" s="123">
        <v>4</v>
      </c>
      <c r="Q129" s="125" t="str">
        <f t="shared" si="34"/>
        <v>-</v>
      </c>
      <c r="R129" s="124">
        <v>11</v>
      </c>
      <c r="S129" s="329"/>
      <c r="T129" s="289" t="s">
        <v>417</v>
      </c>
      <c r="U129" s="290"/>
      <c r="V129" s="291" t="s">
        <v>425</v>
      </c>
      <c r="W129" s="292"/>
      <c r="AD129" s="339" t="s">
        <v>434</v>
      </c>
      <c r="AE129" s="339"/>
      <c r="AF129" s="339"/>
      <c r="AG129" s="339"/>
      <c r="AH129" s="339"/>
      <c r="AI129" s="339"/>
      <c r="AJ129" s="339"/>
      <c r="AK129" s="339"/>
      <c r="AL129" s="339"/>
      <c r="AM129" s="319" t="s">
        <v>238</v>
      </c>
      <c r="AN129" s="319"/>
      <c r="AO129" s="131"/>
      <c r="AP129" s="131"/>
      <c r="AQ129" s="131"/>
      <c r="AR129" s="149">
        <v>0</v>
      </c>
      <c r="AS129" s="206">
        <v>10</v>
      </c>
      <c r="AT129" s="131"/>
      <c r="AU129" s="154"/>
      <c r="AV129" s="151"/>
      <c r="AW129" s="151"/>
    </row>
    <row r="130" spans="2:49" ht="12" customHeight="1" thickBot="1" thickTop="1">
      <c r="B130" s="114" t="s">
        <v>212</v>
      </c>
      <c r="C130" s="128" t="s">
        <v>208</v>
      </c>
      <c r="D130" s="130">
        <f>IF(J127="","",J127)</f>
        <v>10</v>
      </c>
      <c r="E130" s="117" t="str">
        <f aca="true" t="shared" si="35" ref="E130:E138">IF(D130="","","-")</f>
        <v>-</v>
      </c>
      <c r="F130" s="131">
        <f>IF(H127="","",H127)</f>
        <v>13</v>
      </c>
      <c r="G130" s="274" t="str">
        <f>IF(K127="","",IF(K127="○","×",IF(K127="×","○")))</f>
        <v>×</v>
      </c>
      <c r="H130" s="277"/>
      <c r="I130" s="278"/>
      <c r="J130" s="278"/>
      <c r="K130" s="279"/>
      <c r="L130" s="129">
        <v>2</v>
      </c>
      <c r="M130" s="117" t="str">
        <f t="shared" si="33"/>
        <v>-</v>
      </c>
      <c r="N130" s="118">
        <v>11</v>
      </c>
      <c r="O130" s="275" t="s">
        <v>405</v>
      </c>
      <c r="P130" s="129">
        <v>6</v>
      </c>
      <c r="Q130" s="117" t="str">
        <f t="shared" si="34"/>
        <v>-</v>
      </c>
      <c r="R130" s="118">
        <v>11</v>
      </c>
      <c r="S130" s="327" t="s">
        <v>409</v>
      </c>
      <c r="T130" s="264" t="s">
        <v>414</v>
      </c>
      <c r="U130" s="265"/>
      <c r="V130" s="265"/>
      <c r="W130" s="266"/>
      <c r="AD130" s="340"/>
      <c r="AE130" s="340"/>
      <c r="AF130" s="340"/>
      <c r="AG130" s="340"/>
      <c r="AH130" s="340"/>
      <c r="AI130" s="340"/>
      <c r="AJ130" s="340"/>
      <c r="AK130" s="340"/>
      <c r="AL130" s="340"/>
      <c r="AM130" s="320"/>
      <c r="AN130" s="320"/>
      <c r="AO130" s="199">
        <v>11</v>
      </c>
      <c r="AP130" s="188">
        <v>12</v>
      </c>
      <c r="AQ130" s="186">
        <v>11</v>
      </c>
      <c r="AR130" s="198"/>
      <c r="AS130" s="154"/>
      <c r="AT130" s="131"/>
      <c r="AU130" s="154"/>
      <c r="AV130" s="151"/>
      <c r="AW130" s="151"/>
    </row>
    <row r="131" spans="2:49" ht="12" customHeight="1" thickTop="1">
      <c r="B131" s="114" t="s">
        <v>214</v>
      </c>
      <c r="C131" s="115" t="s">
        <v>208</v>
      </c>
      <c r="D131" s="177">
        <f>IF(J128="","",J128)</f>
        <v>4</v>
      </c>
      <c r="E131" s="117" t="str">
        <f t="shared" si="35"/>
        <v>-</v>
      </c>
      <c r="F131" s="131">
        <f>IF(H128="","",H128)</f>
        <v>11</v>
      </c>
      <c r="G131" s="275" t="str">
        <f>IF(I128="","",I128)</f>
        <v>-</v>
      </c>
      <c r="H131" s="280"/>
      <c r="I131" s="281"/>
      <c r="J131" s="281"/>
      <c r="K131" s="282"/>
      <c r="L131" s="129">
        <v>2</v>
      </c>
      <c r="M131" s="117" t="str">
        <f t="shared" si="33"/>
        <v>-</v>
      </c>
      <c r="N131" s="118">
        <v>11</v>
      </c>
      <c r="O131" s="275"/>
      <c r="P131" s="129">
        <v>9</v>
      </c>
      <c r="Q131" s="117" t="str">
        <f t="shared" si="34"/>
        <v>-</v>
      </c>
      <c r="R131" s="118">
        <v>11</v>
      </c>
      <c r="S131" s="328"/>
      <c r="T131" s="267"/>
      <c r="U131" s="268"/>
      <c r="V131" s="268"/>
      <c r="W131" s="269"/>
      <c r="AD131" s="339" t="s">
        <v>442</v>
      </c>
      <c r="AE131" s="339"/>
      <c r="AF131" s="339"/>
      <c r="AG131" s="339"/>
      <c r="AH131" s="339"/>
      <c r="AI131" s="339"/>
      <c r="AJ131" s="339"/>
      <c r="AK131" s="339"/>
      <c r="AL131" s="339"/>
      <c r="AM131" s="319" t="s">
        <v>7</v>
      </c>
      <c r="AN131" s="319"/>
      <c r="AO131" s="134">
        <v>7</v>
      </c>
      <c r="AP131" s="134">
        <v>13</v>
      </c>
      <c r="AQ131" s="153">
        <v>3</v>
      </c>
      <c r="AR131" s="151"/>
      <c r="AS131" s="188"/>
      <c r="AT131" s="131"/>
      <c r="AU131" s="154"/>
      <c r="AV131" s="151"/>
      <c r="AW131" s="151" t="s">
        <v>244</v>
      </c>
    </row>
    <row r="132" spans="2:49" ht="12" customHeight="1" thickBot="1">
      <c r="B132" s="122"/>
      <c r="C132" s="132"/>
      <c r="D132" s="136">
        <f>IF(J129="","",J129)</f>
      </c>
      <c r="E132" s="117">
        <f t="shared" si="35"/>
      </c>
      <c r="F132" s="134">
        <f>IF(H129="","",H129)</f>
      </c>
      <c r="G132" s="293">
        <f>IF(I129="","",I129)</f>
      </c>
      <c r="H132" s="294"/>
      <c r="I132" s="295"/>
      <c r="J132" s="295"/>
      <c r="K132" s="296"/>
      <c r="L132" s="133"/>
      <c r="M132" s="117">
        <f t="shared" si="33"/>
      </c>
      <c r="N132" s="134"/>
      <c r="O132" s="293"/>
      <c r="P132" s="135"/>
      <c r="Q132" s="125">
        <f t="shared" si="34"/>
      </c>
      <c r="R132" s="124"/>
      <c r="S132" s="329"/>
      <c r="T132" s="297" t="s">
        <v>428</v>
      </c>
      <c r="U132" s="298"/>
      <c r="V132" s="299" t="s">
        <v>431</v>
      </c>
      <c r="W132" s="300"/>
      <c r="AD132" s="340"/>
      <c r="AE132" s="340"/>
      <c r="AF132" s="340"/>
      <c r="AG132" s="340"/>
      <c r="AH132" s="340"/>
      <c r="AI132" s="340"/>
      <c r="AJ132" s="340"/>
      <c r="AK132" s="340"/>
      <c r="AL132" s="340"/>
      <c r="AM132" s="320"/>
      <c r="AN132" s="320"/>
      <c r="AO132" s="151"/>
      <c r="AP132" s="151"/>
      <c r="AQ132" s="131"/>
      <c r="AR132" s="151"/>
      <c r="AS132" s="151"/>
      <c r="AT132" s="131">
        <v>8</v>
      </c>
      <c r="AU132" s="154">
        <v>8</v>
      </c>
      <c r="AV132" s="138"/>
      <c r="AW132" s="151" t="s">
        <v>481</v>
      </c>
    </row>
    <row r="133" spans="2:49" ht="12" customHeight="1" thickTop="1">
      <c r="B133" s="137" t="s">
        <v>219</v>
      </c>
      <c r="C133" s="115" t="s">
        <v>50</v>
      </c>
      <c r="D133" s="130">
        <f>IF(N127="","",N127)</f>
        <v>11</v>
      </c>
      <c r="E133" s="139" t="str">
        <f t="shared" si="35"/>
        <v>-</v>
      </c>
      <c r="F133" s="131">
        <f>IF(L127="","",L127)</f>
        <v>1</v>
      </c>
      <c r="G133" s="274" t="str">
        <f>IF(O127="","",IF(O127="○","×",IF(O127="×","○")))</f>
        <v>○</v>
      </c>
      <c r="H133" s="138">
        <f>IF(N130="","",N130)</f>
        <v>11</v>
      </c>
      <c r="I133" s="117" t="str">
        <f aca="true" t="shared" si="36" ref="I133:I138">IF(H133="","","-")</f>
        <v>-</v>
      </c>
      <c r="J133" s="131">
        <f>IF(L130="","",L130)</f>
        <v>2</v>
      </c>
      <c r="K133" s="274" t="str">
        <f>IF(O130="","",IF(O130="○","×",IF(O130="×","○")))</f>
        <v>○</v>
      </c>
      <c r="L133" s="277"/>
      <c r="M133" s="278"/>
      <c r="N133" s="278"/>
      <c r="O133" s="279"/>
      <c r="P133" s="129">
        <v>11</v>
      </c>
      <c r="Q133" s="117" t="str">
        <f t="shared" si="34"/>
        <v>-</v>
      </c>
      <c r="R133" s="150">
        <v>0</v>
      </c>
      <c r="S133" s="327" t="s">
        <v>404</v>
      </c>
      <c r="T133" s="267" t="s">
        <v>417</v>
      </c>
      <c r="U133" s="268"/>
      <c r="V133" s="268"/>
      <c r="W133" s="269"/>
      <c r="AD133" s="339" t="s">
        <v>439</v>
      </c>
      <c r="AE133" s="339"/>
      <c r="AF133" s="339"/>
      <c r="AG133" s="339"/>
      <c r="AH133" s="339"/>
      <c r="AI133" s="339"/>
      <c r="AJ133" s="339"/>
      <c r="AK133" s="339"/>
      <c r="AL133" s="339"/>
      <c r="AM133" s="319" t="s">
        <v>239</v>
      </c>
      <c r="AN133" s="319"/>
      <c r="AO133" s="134"/>
      <c r="AP133" s="131"/>
      <c r="AQ133" s="131"/>
      <c r="AR133" s="151"/>
      <c r="AS133" s="151"/>
      <c r="AT133" s="131">
        <v>11</v>
      </c>
      <c r="AU133" s="131">
        <v>11</v>
      </c>
      <c r="AV133" s="196"/>
      <c r="AW133" s="151" t="s">
        <v>482</v>
      </c>
    </row>
    <row r="134" spans="2:49" ht="12" customHeight="1" thickBot="1">
      <c r="B134" s="137" t="s">
        <v>221</v>
      </c>
      <c r="C134" s="115" t="s">
        <v>50</v>
      </c>
      <c r="D134" s="130">
        <f>IF(N128="","",N128)</f>
        <v>11</v>
      </c>
      <c r="E134" s="117" t="str">
        <f t="shared" si="35"/>
        <v>-</v>
      </c>
      <c r="F134" s="131">
        <f>IF(L128="","",L128)</f>
        <v>6</v>
      </c>
      <c r="G134" s="275">
        <f>IF(I131="","",I131)</f>
      </c>
      <c r="H134" s="138">
        <f>IF(N131="","",N131)</f>
        <v>11</v>
      </c>
      <c r="I134" s="117" t="str">
        <f t="shared" si="36"/>
        <v>-</v>
      </c>
      <c r="J134" s="131">
        <f>IF(L131="","",L131)</f>
        <v>2</v>
      </c>
      <c r="K134" s="275" t="str">
        <f>IF(M131="","",M131)</f>
        <v>-</v>
      </c>
      <c r="L134" s="280"/>
      <c r="M134" s="281"/>
      <c r="N134" s="281"/>
      <c r="O134" s="282"/>
      <c r="P134" s="129">
        <v>11</v>
      </c>
      <c r="Q134" s="117" t="str">
        <f t="shared" si="34"/>
        <v>-</v>
      </c>
      <c r="R134" s="150">
        <v>9</v>
      </c>
      <c r="S134" s="328"/>
      <c r="T134" s="267"/>
      <c r="U134" s="268"/>
      <c r="V134" s="268"/>
      <c r="W134" s="269"/>
      <c r="AD134" s="340"/>
      <c r="AE134" s="340"/>
      <c r="AF134" s="340"/>
      <c r="AG134" s="340"/>
      <c r="AH134" s="340"/>
      <c r="AI134" s="340"/>
      <c r="AJ134" s="340"/>
      <c r="AK134" s="340"/>
      <c r="AL134" s="340"/>
      <c r="AM134" s="320"/>
      <c r="AN134" s="320"/>
      <c r="AO134" s="142"/>
      <c r="AP134" s="142" t="s">
        <v>470</v>
      </c>
      <c r="AQ134" s="152"/>
      <c r="AR134" s="151"/>
      <c r="AS134" s="151"/>
      <c r="AT134" s="131"/>
      <c r="AU134" s="131"/>
      <c r="AV134" s="207"/>
      <c r="AW134" s="151"/>
    </row>
    <row r="135" spans="2:49" ht="12" customHeight="1" thickBot="1" thickTop="1">
      <c r="B135" s="122"/>
      <c r="C135" s="115"/>
      <c r="D135" s="136">
        <f>IF(N129="","",N129)</f>
      </c>
      <c r="E135" s="125">
        <f t="shared" si="35"/>
      </c>
      <c r="F135" s="134">
        <f>IF(L129="","",L129)</f>
      </c>
      <c r="G135" s="293">
        <f>IF(I132="","",I132)</f>
      </c>
      <c r="H135" s="133">
        <f>IF(N132="","",N132)</f>
      </c>
      <c r="I135" s="117">
        <f t="shared" si="36"/>
      </c>
      <c r="J135" s="134">
        <f>IF(L132="","",L132)</f>
      </c>
      <c r="K135" s="293">
        <f>IF(M132="","",M132)</f>
      </c>
      <c r="L135" s="294"/>
      <c r="M135" s="295"/>
      <c r="N135" s="295"/>
      <c r="O135" s="296"/>
      <c r="P135" s="133"/>
      <c r="Q135" s="117">
        <f t="shared" si="34"/>
      </c>
      <c r="R135" s="134"/>
      <c r="S135" s="329"/>
      <c r="T135" s="289" t="s">
        <v>431</v>
      </c>
      <c r="U135" s="290"/>
      <c r="V135" s="291" t="s">
        <v>428</v>
      </c>
      <c r="W135" s="292"/>
      <c r="AD135" s="339" t="s">
        <v>444</v>
      </c>
      <c r="AE135" s="339"/>
      <c r="AF135" s="339"/>
      <c r="AG135" s="339"/>
      <c r="AH135" s="339"/>
      <c r="AI135" s="339"/>
      <c r="AJ135" s="339"/>
      <c r="AK135" s="339"/>
      <c r="AL135" s="339"/>
      <c r="AM135" s="319" t="s">
        <v>240</v>
      </c>
      <c r="AN135" s="319"/>
      <c r="AO135" s="195"/>
      <c r="AP135" s="193"/>
      <c r="AQ135" s="194"/>
      <c r="AR135" s="196"/>
      <c r="AS135" s="197"/>
      <c r="AT135" s="131"/>
      <c r="AU135" s="131"/>
      <c r="AV135" s="207"/>
      <c r="AW135" s="151" t="s">
        <v>492</v>
      </c>
    </row>
    <row r="136" spans="2:49" ht="12" customHeight="1" thickBot="1" thickTop="1">
      <c r="B136" s="114" t="s">
        <v>245</v>
      </c>
      <c r="C136" s="128" t="s">
        <v>247</v>
      </c>
      <c r="D136" s="130">
        <f>IF(R127="","",R127)</f>
        <v>11</v>
      </c>
      <c r="E136" s="117" t="str">
        <f t="shared" si="35"/>
        <v>-</v>
      </c>
      <c r="F136" s="131">
        <f>IF(P127="","",P127)</f>
        <v>6</v>
      </c>
      <c r="G136" s="274" t="str">
        <f>IF(S127="","",IF(S127="○","×",IF(S127="×","○")))</f>
        <v>○</v>
      </c>
      <c r="H136" s="138">
        <f>IF(R130="","",R130)</f>
        <v>11</v>
      </c>
      <c r="I136" s="139" t="str">
        <f t="shared" si="36"/>
        <v>-</v>
      </c>
      <c r="J136" s="131">
        <f>IF(P130="","",P130)</f>
        <v>6</v>
      </c>
      <c r="K136" s="274" t="str">
        <f>IF(S130="","",IF(S130="○","×",IF(S130="×","○")))</f>
        <v>○</v>
      </c>
      <c r="L136" s="181">
        <f>IF(R133="","",R133)</f>
        <v>0</v>
      </c>
      <c r="M136" s="117" t="str">
        <f>IF(L136="","","-")</f>
        <v>-</v>
      </c>
      <c r="N136" s="142">
        <f>IF(P133="","",P133)</f>
        <v>11</v>
      </c>
      <c r="O136" s="274" t="str">
        <f>IF(S133="","",IF(S133="○","×",IF(S133="×","○")))</f>
        <v>×</v>
      </c>
      <c r="P136" s="277"/>
      <c r="Q136" s="278"/>
      <c r="R136" s="278"/>
      <c r="S136" s="324"/>
      <c r="T136" s="264" t="s">
        <v>425</v>
      </c>
      <c r="U136" s="265"/>
      <c r="V136" s="265"/>
      <c r="W136" s="266"/>
      <c r="AD136" s="340"/>
      <c r="AE136" s="340"/>
      <c r="AF136" s="340"/>
      <c r="AG136" s="340"/>
      <c r="AH136" s="340"/>
      <c r="AI136" s="340"/>
      <c r="AJ136" s="340"/>
      <c r="AK136" s="340"/>
      <c r="AL136" s="340"/>
      <c r="AM136" s="320"/>
      <c r="AN136" s="320"/>
      <c r="AO136" s="151"/>
      <c r="AP136" s="151"/>
      <c r="AQ136" s="131"/>
      <c r="AR136" s="131">
        <v>7</v>
      </c>
      <c r="AS136" s="206">
        <v>10</v>
      </c>
      <c r="AT136" s="131"/>
      <c r="AU136" s="131"/>
      <c r="AV136" s="207"/>
      <c r="AW136" s="151" t="s">
        <v>493</v>
      </c>
    </row>
    <row r="137" spans="2:49" ht="12" customHeight="1" thickTop="1">
      <c r="B137" s="114" t="s">
        <v>249</v>
      </c>
      <c r="C137" s="115" t="s">
        <v>458</v>
      </c>
      <c r="D137" s="130">
        <f>IF(R128="","",R128)</f>
        <v>10</v>
      </c>
      <c r="E137" s="117" t="str">
        <f t="shared" si="35"/>
        <v>-</v>
      </c>
      <c r="F137" s="131">
        <f>IF(P128="","",P128)</f>
        <v>13</v>
      </c>
      <c r="G137" s="275" t="str">
        <f>IF(I134="","",I134)</f>
        <v>-</v>
      </c>
      <c r="H137" s="138">
        <f>IF(R131="","",R131)</f>
        <v>11</v>
      </c>
      <c r="I137" s="117" t="str">
        <f t="shared" si="36"/>
        <v>-</v>
      </c>
      <c r="J137" s="131">
        <f>IF(P131="","",P131)</f>
        <v>9</v>
      </c>
      <c r="K137" s="275">
        <f>IF(M134="","",M134)</f>
      </c>
      <c r="L137" s="175">
        <f>IF(R134="","",R134)</f>
        <v>9</v>
      </c>
      <c r="M137" s="117" t="str">
        <f>IF(L137="","","-")</f>
        <v>-</v>
      </c>
      <c r="N137" s="131">
        <f>IF(P134="","",P134)</f>
        <v>11</v>
      </c>
      <c r="O137" s="275" t="str">
        <f>IF(Q134="","",Q134)</f>
        <v>-</v>
      </c>
      <c r="P137" s="280"/>
      <c r="Q137" s="281"/>
      <c r="R137" s="281"/>
      <c r="S137" s="325"/>
      <c r="T137" s="267"/>
      <c r="U137" s="268"/>
      <c r="V137" s="268"/>
      <c r="W137" s="269"/>
      <c r="AD137" s="339" t="s">
        <v>435</v>
      </c>
      <c r="AE137" s="339"/>
      <c r="AF137" s="339"/>
      <c r="AG137" s="339"/>
      <c r="AH137" s="339"/>
      <c r="AI137" s="339"/>
      <c r="AJ137" s="339"/>
      <c r="AK137" s="339"/>
      <c r="AL137" s="339"/>
      <c r="AM137" s="319" t="s">
        <v>241</v>
      </c>
      <c r="AN137" s="319"/>
      <c r="AO137" s="134"/>
      <c r="AP137" s="131"/>
      <c r="AQ137" s="131"/>
      <c r="AR137" s="131">
        <v>11</v>
      </c>
      <c r="AS137" s="149">
        <v>11</v>
      </c>
      <c r="AT137" s="196"/>
      <c r="AU137" s="188"/>
      <c r="AV137" s="151"/>
      <c r="AW137" s="151" t="s">
        <v>494</v>
      </c>
    </row>
    <row r="138" spans="2:49" ht="12" customHeight="1" thickBot="1">
      <c r="B138" s="143"/>
      <c r="C138" s="144"/>
      <c r="D138" s="145">
        <f>IF(R129="","",R129)</f>
        <v>11</v>
      </c>
      <c r="E138" s="146" t="str">
        <f t="shared" si="35"/>
        <v>-</v>
      </c>
      <c r="F138" s="147">
        <f>IF(P129="","",P129)</f>
        <v>4</v>
      </c>
      <c r="G138" s="276">
        <f>IF(I135="","",I135)</f>
      </c>
      <c r="H138" s="148">
        <f>IF(R132="","",R132)</f>
      </c>
      <c r="I138" s="146">
        <f t="shared" si="36"/>
      </c>
      <c r="J138" s="147">
        <f>IF(P132="","",P132)</f>
      </c>
      <c r="K138" s="276">
        <f>IF(M135="","",M135)</f>
      </c>
      <c r="L138" s="148">
        <f>IF(R135="","",R135)</f>
      </c>
      <c r="M138" s="146">
        <f>IF(L138="","","-")</f>
      </c>
      <c r="N138" s="147">
        <f>IF(P135="","",P135)</f>
      </c>
      <c r="O138" s="276">
        <f>IF(Q135="","",Q135)</f>
      </c>
      <c r="P138" s="283"/>
      <c r="Q138" s="284"/>
      <c r="R138" s="284"/>
      <c r="S138" s="326"/>
      <c r="T138" s="270" t="s">
        <v>425</v>
      </c>
      <c r="U138" s="271"/>
      <c r="V138" s="272" t="s">
        <v>417</v>
      </c>
      <c r="W138" s="273"/>
      <c r="AD138" s="340"/>
      <c r="AE138" s="340"/>
      <c r="AF138" s="340"/>
      <c r="AG138" s="340"/>
      <c r="AH138" s="340"/>
      <c r="AI138" s="340"/>
      <c r="AJ138" s="340"/>
      <c r="AK138" s="340"/>
      <c r="AL138" s="340"/>
      <c r="AM138" s="320"/>
      <c r="AN138" s="320"/>
      <c r="AO138" s="190">
        <v>13</v>
      </c>
      <c r="AP138" s="142">
        <v>5</v>
      </c>
      <c r="AQ138" s="152">
        <v>11</v>
      </c>
      <c r="AR138" s="131"/>
      <c r="AS138" s="131"/>
      <c r="AT138" s="207"/>
      <c r="AU138" s="131"/>
      <c r="AV138" s="151"/>
      <c r="AW138" s="151"/>
    </row>
    <row r="139" spans="2:49" ht="12" customHeight="1" thickBot="1" thickTop="1">
      <c r="B139" s="113" t="s">
        <v>295</v>
      </c>
      <c r="AD139" s="339" t="s">
        <v>433</v>
      </c>
      <c r="AE139" s="339"/>
      <c r="AF139" s="339"/>
      <c r="AG139" s="339"/>
      <c r="AH139" s="339"/>
      <c r="AI139" s="339"/>
      <c r="AJ139" s="339"/>
      <c r="AK139" s="339"/>
      <c r="AL139" s="339"/>
      <c r="AM139" s="319" t="s">
        <v>242</v>
      </c>
      <c r="AN139" s="319"/>
      <c r="AO139" s="192">
        <v>11</v>
      </c>
      <c r="AP139" s="193">
        <v>11</v>
      </c>
      <c r="AQ139" s="194">
        <v>13</v>
      </c>
      <c r="AR139" s="196"/>
      <c r="AS139" s="198"/>
      <c r="AT139" s="207"/>
      <c r="AU139" s="131"/>
      <c r="AV139" s="151"/>
      <c r="AW139" s="151"/>
    </row>
    <row r="140" spans="2:49" ht="12" customHeight="1" thickTop="1">
      <c r="B140" s="307" t="s">
        <v>294</v>
      </c>
      <c r="C140" s="308"/>
      <c r="D140" s="314" t="str">
        <f>B142</f>
        <v>瀬野俊二</v>
      </c>
      <c r="E140" s="315"/>
      <c r="F140" s="315"/>
      <c r="G140" s="316"/>
      <c r="H140" s="317" t="str">
        <f>B145</f>
        <v>林田雅紀</v>
      </c>
      <c r="I140" s="315"/>
      <c r="J140" s="315"/>
      <c r="K140" s="316"/>
      <c r="L140" s="317" t="str">
        <f>B148</f>
        <v>福田明彦</v>
      </c>
      <c r="M140" s="315"/>
      <c r="N140" s="315"/>
      <c r="O140" s="316"/>
      <c r="P140" s="317" t="str">
        <f>B151</f>
        <v>山田綾太</v>
      </c>
      <c r="Q140" s="315"/>
      <c r="R140" s="315"/>
      <c r="S140" s="331"/>
      <c r="T140" s="332" t="s">
        <v>265</v>
      </c>
      <c r="U140" s="333"/>
      <c r="V140" s="333"/>
      <c r="W140" s="334"/>
      <c r="AD140" s="340"/>
      <c r="AE140" s="340"/>
      <c r="AF140" s="340"/>
      <c r="AG140" s="340"/>
      <c r="AH140" s="340"/>
      <c r="AI140" s="340"/>
      <c r="AJ140" s="340"/>
      <c r="AK140" s="340"/>
      <c r="AL140" s="340"/>
      <c r="AM140" s="320"/>
      <c r="AN140" s="320"/>
      <c r="AO140" s="131"/>
      <c r="AP140" s="131">
        <v>3</v>
      </c>
      <c r="AQ140" s="131">
        <v>11</v>
      </c>
      <c r="AR140" s="154">
        <v>11</v>
      </c>
      <c r="AS140" s="151"/>
      <c r="AT140" s="151"/>
      <c r="AU140" s="151"/>
      <c r="AV140" s="151"/>
      <c r="AW140" s="151"/>
    </row>
    <row r="141" spans="2:49" ht="12" customHeight="1" thickBot="1">
      <c r="B141" s="309"/>
      <c r="C141" s="310"/>
      <c r="D141" s="318" t="str">
        <f>B143</f>
        <v>瀬野英美</v>
      </c>
      <c r="E141" s="312"/>
      <c r="F141" s="312"/>
      <c r="G141" s="313"/>
      <c r="H141" s="311" t="str">
        <f>B146</f>
        <v>一柳教子</v>
      </c>
      <c r="I141" s="312"/>
      <c r="J141" s="312"/>
      <c r="K141" s="313"/>
      <c r="L141" s="311" t="str">
        <f>B149</f>
        <v>中山加奈子</v>
      </c>
      <c r="M141" s="312"/>
      <c r="N141" s="312"/>
      <c r="O141" s="313"/>
      <c r="P141" s="311" t="str">
        <f>B152</f>
        <v>戸田美和</v>
      </c>
      <c r="Q141" s="312"/>
      <c r="R141" s="312"/>
      <c r="S141" s="330"/>
      <c r="T141" s="321" t="s">
        <v>263</v>
      </c>
      <c r="U141" s="322"/>
      <c r="V141" s="322"/>
      <c r="W141" s="323"/>
      <c r="AD141" s="339" t="s">
        <v>446</v>
      </c>
      <c r="AE141" s="339"/>
      <c r="AF141" s="339"/>
      <c r="AG141" s="339"/>
      <c r="AH141" s="339"/>
      <c r="AI141" s="339"/>
      <c r="AJ141" s="339"/>
      <c r="AK141" s="339"/>
      <c r="AL141" s="339"/>
      <c r="AM141" s="319" t="s">
        <v>243</v>
      </c>
      <c r="AN141" s="319"/>
      <c r="AO141" s="134"/>
      <c r="AP141" s="134">
        <v>11</v>
      </c>
      <c r="AQ141" s="134">
        <v>8</v>
      </c>
      <c r="AR141" s="153">
        <v>7</v>
      </c>
      <c r="AS141" s="151"/>
      <c r="AT141" s="151"/>
      <c r="AU141" s="151"/>
      <c r="AV141" s="151"/>
      <c r="AW141" s="151"/>
    </row>
    <row r="142" spans="2:48" ht="12" customHeight="1">
      <c r="B142" s="114" t="s">
        <v>202</v>
      </c>
      <c r="C142" s="115" t="s">
        <v>16</v>
      </c>
      <c r="D142" s="301"/>
      <c r="E142" s="302"/>
      <c r="F142" s="302"/>
      <c r="G142" s="303"/>
      <c r="H142" s="116">
        <v>11</v>
      </c>
      <c r="I142" s="117" t="str">
        <f>IF(H142="","","-")</f>
        <v>-</v>
      </c>
      <c r="J142" s="150">
        <v>3</v>
      </c>
      <c r="K142" s="306" t="s">
        <v>408</v>
      </c>
      <c r="L142" s="116">
        <v>3</v>
      </c>
      <c r="M142" s="119" t="str">
        <f aca="true" t="shared" si="37" ref="M142:M147">IF(L142="","","-")</f>
        <v>-</v>
      </c>
      <c r="N142" s="120">
        <v>11</v>
      </c>
      <c r="O142" s="306" t="s">
        <v>416</v>
      </c>
      <c r="P142" s="121">
        <v>7</v>
      </c>
      <c r="Q142" s="119" t="str">
        <f aca="true" t="shared" si="38" ref="Q142:Q150">IF(P142="","","-")</f>
        <v>-</v>
      </c>
      <c r="R142" s="118">
        <v>11</v>
      </c>
      <c r="S142" s="338" t="s">
        <v>405</v>
      </c>
      <c r="T142" s="286" t="s">
        <v>462</v>
      </c>
      <c r="U142" s="287"/>
      <c r="V142" s="287"/>
      <c r="W142" s="288"/>
      <c r="AD142" s="340"/>
      <c r="AE142" s="340"/>
      <c r="AF142" s="340"/>
      <c r="AG142" s="340"/>
      <c r="AH142" s="340"/>
      <c r="AI142" s="340"/>
      <c r="AJ142" s="340"/>
      <c r="AK142" s="340"/>
      <c r="AL142" s="340"/>
      <c r="AM142" s="320"/>
      <c r="AN142" s="320"/>
      <c r="AO142" s="151"/>
      <c r="AP142" s="151"/>
      <c r="AQ142" s="151"/>
      <c r="AR142" s="151"/>
      <c r="AS142" s="151"/>
      <c r="AT142" s="151"/>
      <c r="AU142" s="151"/>
      <c r="AV142" s="151"/>
    </row>
    <row r="143" spans="2:23" ht="12" customHeight="1">
      <c r="B143" s="114" t="s">
        <v>204</v>
      </c>
      <c r="C143" s="115" t="s">
        <v>16</v>
      </c>
      <c r="D143" s="304"/>
      <c r="E143" s="281"/>
      <c r="F143" s="281"/>
      <c r="G143" s="282"/>
      <c r="H143" s="116">
        <v>13</v>
      </c>
      <c r="I143" s="117" t="str">
        <f>IF(H143="","","-")</f>
        <v>-</v>
      </c>
      <c r="J143" s="118">
        <v>10</v>
      </c>
      <c r="K143" s="275"/>
      <c r="L143" s="116">
        <v>0</v>
      </c>
      <c r="M143" s="117" t="str">
        <f t="shared" si="37"/>
        <v>-</v>
      </c>
      <c r="N143" s="118">
        <v>11</v>
      </c>
      <c r="O143" s="275"/>
      <c r="P143" s="116">
        <v>9</v>
      </c>
      <c r="Q143" s="117" t="str">
        <f t="shared" si="38"/>
        <v>-</v>
      </c>
      <c r="R143" s="118">
        <v>11</v>
      </c>
      <c r="S143" s="328"/>
      <c r="T143" s="267"/>
      <c r="U143" s="268"/>
      <c r="V143" s="268"/>
      <c r="W143" s="269"/>
    </row>
    <row r="144" spans="2:23" ht="12" customHeight="1">
      <c r="B144" s="122"/>
      <c r="C144" s="115"/>
      <c r="D144" s="305"/>
      <c r="E144" s="295"/>
      <c r="F144" s="295"/>
      <c r="G144" s="296"/>
      <c r="H144" s="123"/>
      <c r="I144" s="117">
        <f>IF(H144="","","-")</f>
      </c>
      <c r="J144" s="124"/>
      <c r="K144" s="293"/>
      <c r="L144" s="123"/>
      <c r="M144" s="125">
        <f t="shared" si="37"/>
      </c>
      <c r="N144" s="124"/>
      <c r="O144" s="293"/>
      <c r="P144" s="123"/>
      <c r="Q144" s="125">
        <f t="shared" si="38"/>
      </c>
      <c r="R144" s="124"/>
      <c r="S144" s="329"/>
      <c r="T144" s="289" t="s">
        <v>417</v>
      </c>
      <c r="U144" s="290"/>
      <c r="V144" s="291" t="s">
        <v>425</v>
      </c>
      <c r="W144" s="292"/>
    </row>
    <row r="145" spans="2:23" ht="12" customHeight="1">
      <c r="B145" s="114" t="s">
        <v>206</v>
      </c>
      <c r="C145" s="128" t="s">
        <v>208</v>
      </c>
      <c r="D145" s="177">
        <f>IF(J142="","",J142)</f>
        <v>3</v>
      </c>
      <c r="E145" s="117" t="str">
        <f aca="true" t="shared" si="39" ref="E145:E153">IF(D145="","","-")</f>
        <v>-</v>
      </c>
      <c r="F145" s="131">
        <f>IF(H142="","",H142)</f>
        <v>11</v>
      </c>
      <c r="G145" s="274" t="str">
        <f>IF(K142="","",IF(K142="○","×",IF(K142="×","○")))</f>
        <v>×</v>
      </c>
      <c r="H145" s="277"/>
      <c r="I145" s="278"/>
      <c r="J145" s="278"/>
      <c r="K145" s="279"/>
      <c r="L145" s="129">
        <v>2</v>
      </c>
      <c r="M145" s="117" t="str">
        <f t="shared" si="37"/>
        <v>-</v>
      </c>
      <c r="N145" s="118">
        <v>11</v>
      </c>
      <c r="O145" s="275" t="s">
        <v>405</v>
      </c>
      <c r="P145" s="175">
        <v>6</v>
      </c>
      <c r="Q145" s="117" t="str">
        <f t="shared" si="38"/>
        <v>-</v>
      </c>
      <c r="R145" s="118">
        <v>11</v>
      </c>
      <c r="S145" s="327" t="s">
        <v>405</v>
      </c>
      <c r="T145" s="264" t="s">
        <v>414</v>
      </c>
      <c r="U145" s="265"/>
      <c r="V145" s="265"/>
      <c r="W145" s="266"/>
    </row>
    <row r="146" spans="2:23" ht="12" customHeight="1">
      <c r="B146" s="114" t="s">
        <v>210</v>
      </c>
      <c r="C146" s="115" t="s">
        <v>208</v>
      </c>
      <c r="D146" s="130">
        <f>IF(J143="","",J143)</f>
        <v>10</v>
      </c>
      <c r="E146" s="117" t="str">
        <f t="shared" si="39"/>
        <v>-</v>
      </c>
      <c r="F146" s="131">
        <f>IF(H143="","",H143)</f>
        <v>13</v>
      </c>
      <c r="G146" s="275" t="str">
        <f>IF(I143="","",I143)</f>
        <v>-</v>
      </c>
      <c r="H146" s="280"/>
      <c r="I146" s="281"/>
      <c r="J146" s="281"/>
      <c r="K146" s="282"/>
      <c r="L146" s="129">
        <v>1</v>
      </c>
      <c r="M146" s="117" t="str">
        <f t="shared" si="37"/>
        <v>-</v>
      </c>
      <c r="N146" s="118">
        <v>11</v>
      </c>
      <c r="O146" s="275"/>
      <c r="P146" s="175">
        <v>9</v>
      </c>
      <c r="Q146" s="117" t="str">
        <f t="shared" si="38"/>
        <v>-</v>
      </c>
      <c r="R146" s="118">
        <v>11</v>
      </c>
      <c r="S146" s="328"/>
      <c r="T146" s="267"/>
      <c r="U146" s="268"/>
      <c r="V146" s="268"/>
      <c r="W146" s="269"/>
    </row>
    <row r="147" spans="2:23" ht="12" customHeight="1">
      <c r="B147" s="122"/>
      <c r="C147" s="132"/>
      <c r="D147" s="136">
        <f>IF(J144="","",J144)</f>
      </c>
      <c r="E147" s="117">
        <f t="shared" si="39"/>
      </c>
      <c r="F147" s="134">
        <f>IF(H144="","",H144)</f>
      </c>
      <c r="G147" s="293">
        <f>IF(I144="","",I144)</f>
      </c>
      <c r="H147" s="294"/>
      <c r="I147" s="295"/>
      <c r="J147" s="295"/>
      <c r="K147" s="296"/>
      <c r="L147" s="133"/>
      <c r="M147" s="117">
        <f t="shared" si="37"/>
      </c>
      <c r="N147" s="134"/>
      <c r="O147" s="293"/>
      <c r="P147" s="135"/>
      <c r="Q147" s="125">
        <f t="shared" si="38"/>
      </c>
      <c r="R147" s="124"/>
      <c r="S147" s="329"/>
      <c r="T147" s="297" t="s">
        <v>428</v>
      </c>
      <c r="U147" s="298"/>
      <c r="V147" s="299" t="s">
        <v>431</v>
      </c>
      <c r="W147" s="300"/>
    </row>
    <row r="148" spans="2:23" ht="12" customHeight="1">
      <c r="B148" s="137" t="s">
        <v>47</v>
      </c>
      <c r="C148" s="115" t="s">
        <v>463</v>
      </c>
      <c r="D148" s="130">
        <f>IF(N142="","",N142)</f>
        <v>11</v>
      </c>
      <c r="E148" s="139" t="str">
        <f t="shared" si="39"/>
        <v>-</v>
      </c>
      <c r="F148" s="131">
        <f>IF(L142="","",L142)</f>
        <v>3</v>
      </c>
      <c r="G148" s="274" t="str">
        <f>IF(O142="","",IF(O142="○","×",IF(O142="×","○")))</f>
        <v>○</v>
      </c>
      <c r="H148" s="138">
        <f>IF(N145="","",N145)</f>
        <v>11</v>
      </c>
      <c r="I148" s="117" t="str">
        <f aca="true" t="shared" si="40" ref="I148:I153">IF(H148="","","-")</f>
        <v>-</v>
      </c>
      <c r="J148" s="131">
        <f>IF(L145="","",L145)</f>
        <v>2</v>
      </c>
      <c r="K148" s="274" t="str">
        <f>IF(O145="","",IF(O145="○","×",IF(O145="×","○")))</f>
        <v>○</v>
      </c>
      <c r="L148" s="277"/>
      <c r="M148" s="278"/>
      <c r="N148" s="278"/>
      <c r="O148" s="279"/>
      <c r="P148" s="129">
        <v>11</v>
      </c>
      <c r="Q148" s="117" t="str">
        <f t="shared" si="38"/>
        <v>-</v>
      </c>
      <c r="R148" s="150">
        <v>1</v>
      </c>
      <c r="S148" s="327" t="s">
        <v>410</v>
      </c>
      <c r="T148" s="267" t="s">
        <v>417</v>
      </c>
      <c r="U148" s="268"/>
      <c r="V148" s="268"/>
      <c r="W148" s="269"/>
    </row>
    <row r="149" spans="2:23" ht="12" customHeight="1">
      <c r="B149" s="137" t="s">
        <v>55</v>
      </c>
      <c r="C149" s="115" t="s">
        <v>79</v>
      </c>
      <c r="D149" s="130">
        <f>IF(N143="","",N143)</f>
        <v>11</v>
      </c>
      <c r="E149" s="117" t="str">
        <f t="shared" si="39"/>
        <v>-</v>
      </c>
      <c r="F149" s="131">
        <f>IF(L143="","",L143)</f>
        <v>0</v>
      </c>
      <c r="G149" s="275">
        <f>IF(I146="","",I146)</f>
      </c>
      <c r="H149" s="138">
        <f>IF(N146="","",N146)</f>
        <v>11</v>
      </c>
      <c r="I149" s="117" t="str">
        <f t="shared" si="40"/>
        <v>-</v>
      </c>
      <c r="J149" s="131">
        <f>IF(L146="","",L146)</f>
        <v>1</v>
      </c>
      <c r="K149" s="275" t="str">
        <f>IF(M146="","",M146)</f>
        <v>-</v>
      </c>
      <c r="L149" s="280"/>
      <c r="M149" s="281"/>
      <c r="N149" s="281"/>
      <c r="O149" s="282"/>
      <c r="P149" s="129">
        <v>11</v>
      </c>
      <c r="Q149" s="117" t="str">
        <f t="shared" si="38"/>
        <v>-</v>
      </c>
      <c r="R149" s="150">
        <v>2</v>
      </c>
      <c r="S149" s="328"/>
      <c r="T149" s="267"/>
      <c r="U149" s="268"/>
      <c r="V149" s="268"/>
      <c r="W149" s="269"/>
    </row>
    <row r="150" spans="2:23" ht="12" customHeight="1">
      <c r="B150" s="122"/>
      <c r="C150" s="115"/>
      <c r="D150" s="136">
        <f>IF(N144="","",N144)</f>
      </c>
      <c r="E150" s="125">
        <f t="shared" si="39"/>
      </c>
      <c r="F150" s="134">
        <f>IF(L144="","",L144)</f>
      </c>
      <c r="G150" s="293">
        <f>IF(I147="","",I147)</f>
      </c>
      <c r="H150" s="133">
        <f>IF(N147="","",N147)</f>
      </c>
      <c r="I150" s="117">
        <f t="shared" si="40"/>
      </c>
      <c r="J150" s="134">
        <f>IF(L147="","",L147)</f>
      </c>
      <c r="K150" s="293">
        <f>IF(M147="","",M147)</f>
      </c>
      <c r="L150" s="294"/>
      <c r="M150" s="295"/>
      <c r="N150" s="295"/>
      <c r="O150" s="296"/>
      <c r="P150" s="133"/>
      <c r="Q150" s="117">
        <f t="shared" si="38"/>
      </c>
      <c r="R150" s="134"/>
      <c r="S150" s="329"/>
      <c r="T150" s="289" t="s">
        <v>462</v>
      </c>
      <c r="U150" s="290"/>
      <c r="V150" s="291" t="s">
        <v>428</v>
      </c>
      <c r="W150" s="292"/>
    </row>
    <row r="151" spans="2:23" ht="12" customHeight="1">
      <c r="B151" s="114" t="s">
        <v>251</v>
      </c>
      <c r="C151" s="128" t="s">
        <v>465</v>
      </c>
      <c r="D151" s="130">
        <f>IF(R142="","",R142)</f>
        <v>11</v>
      </c>
      <c r="E151" s="117" t="str">
        <f t="shared" si="39"/>
        <v>-</v>
      </c>
      <c r="F151" s="131">
        <f>IF(P142="","",P142)</f>
        <v>7</v>
      </c>
      <c r="G151" s="274" t="str">
        <f>IF(S142="","",IF(S142="○","×",IF(S142="×","○")))</f>
        <v>○</v>
      </c>
      <c r="H151" s="138">
        <f>IF(R145="","",R145)</f>
        <v>11</v>
      </c>
      <c r="I151" s="139" t="str">
        <f t="shared" si="40"/>
        <v>-</v>
      </c>
      <c r="J151" s="131">
        <f>IF(P145="","",P145)</f>
        <v>6</v>
      </c>
      <c r="K151" s="274" t="str">
        <f>IF(S145="","",IF(S145="○","×",IF(S145="×","○")))</f>
        <v>○</v>
      </c>
      <c r="L151" s="181">
        <f>IF(R148="","",R148)</f>
        <v>1</v>
      </c>
      <c r="M151" s="117" t="str">
        <f>IF(L151="","","-")</f>
        <v>-</v>
      </c>
      <c r="N151" s="142">
        <f>IF(P148="","",P148)</f>
        <v>11</v>
      </c>
      <c r="O151" s="274" t="str">
        <f>IF(S148="","",IF(S148="○","×",IF(S148="×","○")))</f>
        <v>×</v>
      </c>
      <c r="P151" s="277"/>
      <c r="Q151" s="278"/>
      <c r="R151" s="278"/>
      <c r="S151" s="324"/>
      <c r="T151" s="264" t="s">
        <v>425</v>
      </c>
      <c r="U151" s="265"/>
      <c r="V151" s="265"/>
      <c r="W151" s="266"/>
    </row>
    <row r="152" spans="2:23" ht="12" customHeight="1">
      <c r="B152" s="114" t="s">
        <v>253</v>
      </c>
      <c r="C152" s="115" t="s">
        <v>247</v>
      </c>
      <c r="D152" s="130">
        <f>IF(R143="","",R143)</f>
        <v>11</v>
      </c>
      <c r="E152" s="117" t="str">
        <f t="shared" si="39"/>
        <v>-</v>
      </c>
      <c r="F152" s="131">
        <f>IF(P143="","",P143)</f>
        <v>9</v>
      </c>
      <c r="G152" s="275" t="str">
        <f>IF(I149="","",I149)</f>
        <v>-</v>
      </c>
      <c r="H152" s="138">
        <f>IF(R146="","",R146)</f>
        <v>11</v>
      </c>
      <c r="I152" s="117" t="str">
        <f t="shared" si="40"/>
        <v>-</v>
      </c>
      <c r="J152" s="131">
        <f>IF(P146="","",P146)</f>
        <v>9</v>
      </c>
      <c r="K152" s="275">
        <f>IF(M149="","",M149)</f>
      </c>
      <c r="L152" s="175">
        <f>IF(R149="","",R149)</f>
        <v>2</v>
      </c>
      <c r="M152" s="117" t="str">
        <f>IF(L152="","","-")</f>
        <v>-</v>
      </c>
      <c r="N152" s="131">
        <f>IF(P149="","",P149)</f>
        <v>11</v>
      </c>
      <c r="O152" s="275" t="str">
        <f>IF(Q149="","",Q149)</f>
        <v>-</v>
      </c>
      <c r="P152" s="280"/>
      <c r="Q152" s="281"/>
      <c r="R152" s="281"/>
      <c r="S152" s="325"/>
      <c r="T152" s="267"/>
      <c r="U152" s="268"/>
      <c r="V152" s="268"/>
      <c r="W152" s="269"/>
    </row>
    <row r="153" spans="2:23" ht="12" customHeight="1" thickBot="1">
      <c r="B153" s="143"/>
      <c r="C153" s="144"/>
      <c r="D153" s="145">
        <f>IF(R144="","",R144)</f>
      </c>
      <c r="E153" s="146">
        <f t="shared" si="39"/>
      </c>
      <c r="F153" s="147">
        <f>IF(P144="","",P144)</f>
      </c>
      <c r="G153" s="276">
        <f>IF(I150="","",I150)</f>
      </c>
      <c r="H153" s="148">
        <f>IF(R147="","",R147)</f>
      </c>
      <c r="I153" s="146">
        <f t="shared" si="40"/>
      </c>
      <c r="J153" s="147">
        <f>IF(P147="","",P147)</f>
      </c>
      <c r="K153" s="276">
        <f>IF(M150="","",M150)</f>
      </c>
      <c r="L153" s="148">
        <f>IF(R150="","",R150)</f>
      </c>
      <c r="M153" s="146">
        <f>IF(L153="","","-")</f>
      </c>
      <c r="N153" s="147">
        <f>IF(P150="","",P150)</f>
      </c>
      <c r="O153" s="276">
        <f>IF(Q150="","",Q150)</f>
      </c>
      <c r="P153" s="283"/>
      <c r="Q153" s="284"/>
      <c r="R153" s="284"/>
      <c r="S153" s="326"/>
      <c r="T153" s="270" t="s">
        <v>425</v>
      </c>
      <c r="U153" s="271"/>
      <c r="V153" s="272" t="s">
        <v>417</v>
      </c>
      <c r="W153" s="273"/>
    </row>
    <row r="154" spans="2:23" ht="7.5" customHeight="1">
      <c r="B154" s="149"/>
      <c r="C154" s="115"/>
      <c r="D154" s="131"/>
      <c r="E154" s="117"/>
      <c r="F154" s="131"/>
      <c r="G154" s="150"/>
      <c r="H154" s="131"/>
      <c r="I154" s="117"/>
      <c r="J154" s="131"/>
      <c r="K154" s="150"/>
      <c r="L154" s="131"/>
      <c r="M154" s="117"/>
      <c r="N154" s="131"/>
      <c r="O154" s="150"/>
      <c r="P154" s="150"/>
      <c r="Q154" s="150"/>
      <c r="R154" s="150"/>
      <c r="S154" s="150"/>
      <c r="T154" s="126"/>
      <c r="U154" s="126"/>
      <c r="V154" s="127"/>
      <c r="W154" s="127"/>
    </row>
    <row r="155" spans="2:19" ht="12" customHeight="1" thickBot="1">
      <c r="B155" s="255" t="s">
        <v>457</v>
      </c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6" t="s">
        <v>235</v>
      </c>
      <c r="N155" s="257"/>
      <c r="O155" s="151"/>
      <c r="P155" s="151"/>
      <c r="Q155" s="151"/>
      <c r="R155" s="151"/>
      <c r="S155" s="151"/>
    </row>
    <row r="156" spans="2:21" ht="12" customHeight="1" thickBot="1" thickTop="1"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6"/>
      <c r="N156" s="257"/>
      <c r="O156" s="202">
        <v>11</v>
      </c>
      <c r="P156" s="202">
        <v>11</v>
      </c>
      <c r="Q156" s="203">
        <v>11</v>
      </c>
      <c r="R156" s="131"/>
      <c r="S156" s="151"/>
      <c r="T156" s="151"/>
      <c r="U156" s="151"/>
    </row>
    <row r="157" spans="2:22" ht="12" customHeight="1" thickTop="1">
      <c r="B157" s="255" t="s">
        <v>466</v>
      </c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6" t="s">
        <v>241</v>
      </c>
      <c r="N157" s="257"/>
      <c r="O157" s="191">
        <v>13</v>
      </c>
      <c r="P157" s="191">
        <v>4</v>
      </c>
      <c r="Q157" s="201">
        <v>1</v>
      </c>
      <c r="R157" s="204"/>
      <c r="S157" s="205"/>
      <c r="T157" s="151"/>
      <c r="U157" s="151" t="s">
        <v>260</v>
      </c>
      <c r="V157" s="151"/>
    </row>
    <row r="158" spans="2:27" ht="12" customHeight="1" thickBot="1"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6"/>
      <c r="N158" s="257"/>
      <c r="O158" s="149"/>
      <c r="P158" s="149"/>
      <c r="Q158" s="149"/>
      <c r="R158" s="131">
        <v>8</v>
      </c>
      <c r="S158" s="154">
        <v>2</v>
      </c>
      <c r="T158" s="151"/>
      <c r="U158" s="151" t="s">
        <v>496</v>
      </c>
      <c r="V158" s="151"/>
      <c r="AA158" s="210"/>
    </row>
    <row r="159" spans="2:27" ht="12" customHeight="1" thickTop="1">
      <c r="B159" s="255" t="s">
        <v>459</v>
      </c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6" t="s">
        <v>242</v>
      </c>
      <c r="N159" s="257"/>
      <c r="O159" s="191"/>
      <c r="P159" s="191"/>
      <c r="Q159" s="191"/>
      <c r="R159" s="131">
        <v>11</v>
      </c>
      <c r="S159" s="131">
        <v>11</v>
      </c>
      <c r="T159" s="196"/>
      <c r="U159" s="151" t="s">
        <v>497</v>
      </c>
      <c r="V159" s="151"/>
      <c r="AA159" s="210"/>
    </row>
    <row r="160" spans="2:22" ht="12" customHeight="1" thickBot="1"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6"/>
      <c r="N160" s="257"/>
      <c r="O160" s="190">
        <v>1</v>
      </c>
      <c r="P160" s="190">
        <v>0</v>
      </c>
      <c r="Q160" s="200">
        <v>14</v>
      </c>
      <c r="R160" s="131"/>
      <c r="S160" s="131"/>
      <c r="T160" s="207"/>
      <c r="U160" s="151"/>
      <c r="V160" s="151"/>
    </row>
    <row r="161" spans="2:21" ht="12" customHeight="1" thickBot="1" thickTop="1">
      <c r="B161" s="255" t="s">
        <v>464</v>
      </c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6" t="s">
        <v>238</v>
      </c>
      <c r="N161" s="257"/>
      <c r="O161" s="208">
        <v>11</v>
      </c>
      <c r="P161" s="208">
        <v>11</v>
      </c>
      <c r="Q161" s="209"/>
      <c r="R161" s="196"/>
      <c r="S161" s="188"/>
      <c r="T161" s="151"/>
      <c r="U161" s="151" t="s">
        <v>489</v>
      </c>
    </row>
    <row r="162" spans="2:21" ht="12" customHeight="1" thickTop="1"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6"/>
      <c r="N162" s="257"/>
      <c r="O162" s="151"/>
      <c r="P162" s="151"/>
      <c r="Q162" s="151"/>
      <c r="R162" s="151"/>
      <c r="S162" s="151"/>
      <c r="U162" s="113" t="s">
        <v>490</v>
      </c>
    </row>
    <row r="163" ht="12" customHeight="1">
      <c r="U163" s="113" t="s">
        <v>491</v>
      </c>
    </row>
  </sheetData>
  <mergeCells count="461">
    <mergeCell ref="S142:S144"/>
    <mergeCell ref="B48:C49"/>
    <mergeCell ref="D48:G48"/>
    <mergeCell ref="H48:K48"/>
    <mergeCell ref="L48:O48"/>
    <mergeCell ref="P48:S48"/>
    <mergeCell ref="P63:S63"/>
    <mergeCell ref="P64:S64"/>
    <mergeCell ref="L63:O63"/>
    <mergeCell ref="L64:O64"/>
    <mergeCell ref="T48:W48"/>
    <mergeCell ref="D49:G49"/>
    <mergeCell ref="H49:K49"/>
    <mergeCell ref="L49:O49"/>
    <mergeCell ref="P49:S49"/>
    <mergeCell ref="T49:W49"/>
    <mergeCell ref="T50:W51"/>
    <mergeCell ref="T52:U52"/>
    <mergeCell ref="V52:W52"/>
    <mergeCell ref="D50:G52"/>
    <mergeCell ref="K50:K52"/>
    <mergeCell ref="O50:O52"/>
    <mergeCell ref="S50:S52"/>
    <mergeCell ref="T53:W54"/>
    <mergeCell ref="T55:U55"/>
    <mergeCell ref="V55:W55"/>
    <mergeCell ref="G53:G55"/>
    <mergeCell ref="H53:K55"/>
    <mergeCell ref="O53:O55"/>
    <mergeCell ref="S53:S55"/>
    <mergeCell ref="T56:W57"/>
    <mergeCell ref="T58:U58"/>
    <mergeCell ref="V58:W58"/>
    <mergeCell ref="G56:G58"/>
    <mergeCell ref="K56:K58"/>
    <mergeCell ref="L56:O58"/>
    <mergeCell ref="S56:S58"/>
    <mergeCell ref="T59:W60"/>
    <mergeCell ref="T61:U61"/>
    <mergeCell ref="V61:W61"/>
    <mergeCell ref="G59:G61"/>
    <mergeCell ref="K59:K61"/>
    <mergeCell ref="O59:O61"/>
    <mergeCell ref="P59:S61"/>
    <mergeCell ref="B85:C86"/>
    <mergeCell ref="D85:G85"/>
    <mergeCell ref="H85:K85"/>
    <mergeCell ref="L85:O85"/>
    <mergeCell ref="P85:S85"/>
    <mergeCell ref="T85:W85"/>
    <mergeCell ref="D86:G86"/>
    <mergeCell ref="H86:K86"/>
    <mergeCell ref="L86:O86"/>
    <mergeCell ref="P86:S86"/>
    <mergeCell ref="T86:W86"/>
    <mergeCell ref="D87:G89"/>
    <mergeCell ref="K87:K89"/>
    <mergeCell ref="O87:O89"/>
    <mergeCell ref="S87:S89"/>
    <mergeCell ref="T87:W88"/>
    <mergeCell ref="T89:U89"/>
    <mergeCell ref="V89:W89"/>
    <mergeCell ref="G90:G92"/>
    <mergeCell ref="H90:K92"/>
    <mergeCell ref="O90:O92"/>
    <mergeCell ref="S90:S92"/>
    <mergeCell ref="T90:W91"/>
    <mergeCell ref="T92:U92"/>
    <mergeCell ref="V92:W92"/>
    <mergeCell ref="G93:G95"/>
    <mergeCell ref="K93:K95"/>
    <mergeCell ref="L93:O95"/>
    <mergeCell ref="S93:S95"/>
    <mergeCell ref="T93:W94"/>
    <mergeCell ref="T95:U95"/>
    <mergeCell ref="V95:W95"/>
    <mergeCell ref="G96:G98"/>
    <mergeCell ref="K96:K98"/>
    <mergeCell ref="O96:O98"/>
    <mergeCell ref="P96:S98"/>
    <mergeCell ref="T96:W97"/>
    <mergeCell ref="T98:U98"/>
    <mergeCell ref="V98:W98"/>
    <mergeCell ref="B100:C101"/>
    <mergeCell ref="D100:G100"/>
    <mergeCell ref="H100:K100"/>
    <mergeCell ref="L100:O100"/>
    <mergeCell ref="P100:S100"/>
    <mergeCell ref="T100:W100"/>
    <mergeCell ref="D101:G101"/>
    <mergeCell ref="H101:K101"/>
    <mergeCell ref="L101:O101"/>
    <mergeCell ref="P101:S101"/>
    <mergeCell ref="T101:W101"/>
    <mergeCell ref="D102:G104"/>
    <mergeCell ref="K102:K104"/>
    <mergeCell ref="O102:O104"/>
    <mergeCell ref="S102:S104"/>
    <mergeCell ref="T102:W103"/>
    <mergeCell ref="T104:U104"/>
    <mergeCell ref="V104:W104"/>
    <mergeCell ref="G105:G107"/>
    <mergeCell ref="H105:K107"/>
    <mergeCell ref="O105:O107"/>
    <mergeCell ref="S105:S107"/>
    <mergeCell ref="T105:W106"/>
    <mergeCell ref="T107:U107"/>
    <mergeCell ref="V107:W107"/>
    <mergeCell ref="G108:G110"/>
    <mergeCell ref="K108:K110"/>
    <mergeCell ref="L108:O110"/>
    <mergeCell ref="S108:S110"/>
    <mergeCell ref="T108:W109"/>
    <mergeCell ref="T110:U110"/>
    <mergeCell ref="V110:W110"/>
    <mergeCell ref="G111:G113"/>
    <mergeCell ref="K111:K113"/>
    <mergeCell ref="O111:O113"/>
    <mergeCell ref="P111:S113"/>
    <mergeCell ref="T111:W112"/>
    <mergeCell ref="T113:U113"/>
    <mergeCell ref="V113:W113"/>
    <mergeCell ref="AR48:AU48"/>
    <mergeCell ref="AV48:AY48"/>
    <mergeCell ref="AR49:AU49"/>
    <mergeCell ref="AV49:AY49"/>
    <mergeCell ref="AD48:AE49"/>
    <mergeCell ref="AF48:AI48"/>
    <mergeCell ref="AJ48:AM48"/>
    <mergeCell ref="AN48:AQ48"/>
    <mergeCell ref="AF49:AI49"/>
    <mergeCell ref="AJ49:AM49"/>
    <mergeCell ref="AN49:AQ49"/>
    <mergeCell ref="AF50:AI52"/>
    <mergeCell ref="AM50:AM52"/>
    <mergeCell ref="AQ50:AQ52"/>
    <mergeCell ref="AU50:AU52"/>
    <mergeCell ref="AV50:AY51"/>
    <mergeCell ref="AV52:AW52"/>
    <mergeCell ref="AX52:AY52"/>
    <mergeCell ref="AI53:AI55"/>
    <mergeCell ref="AJ53:AM55"/>
    <mergeCell ref="AQ53:AQ55"/>
    <mergeCell ref="AU53:AU55"/>
    <mergeCell ref="AV53:AY54"/>
    <mergeCell ref="AV55:AW55"/>
    <mergeCell ref="AX55:AY55"/>
    <mergeCell ref="AI56:AI58"/>
    <mergeCell ref="AM56:AM58"/>
    <mergeCell ref="AN56:AQ58"/>
    <mergeCell ref="AU56:AU58"/>
    <mergeCell ref="AI59:AI61"/>
    <mergeCell ref="AM59:AM61"/>
    <mergeCell ref="AQ59:AQ61"/>
    <mergeCell ref="AR59:AU61"/>
    <mergeCell ref="AJ68:AM70"/>
    <mergeCell ref="AQ68:AQ70"/>
    <mergeCell ref="AU68:AU70"/>
    <mergeCell ref="AV56:AY57"/>
    <mergeCell ref="AV58:AW58"/>
    <mergeCell ref="AX58:AY58"/>
    <mergeCell ref="AV59:AY60"/>
    <mergeCell ref="AV61:AW61"/>
    <mergeCell ref="AX61:AY61"/>
    <mergeCell ref="AR63:AU63"/>
    <mergeCell ref="AR79:AU79"/>
    <mergeCell ref="AI74:AI76"/>
    <mergeCell ref="AM74:AM76"/>
    <mergeCell ref="AQ74:AQ76"/>
    <mergeCell ref="AR74:AU76"/>
    <mergeCell ref="AI83:AI85"/>
    <mergeCell ref="AJ83:AM85"/>
    <mergeCell ref="AQ83:AQ85"/>
    <mergeCell ref="AD139:AL140"/>
    <mergeCell ref="AI89:AI91"/>
    <mergeCell ref="AQ89:AQ91"/>
    <mergeCell ref="AD135:AL136"/>
    <mergeCell ref="AD137:AL138"/>
    <mergeCell ref="AM89:AM91"/>
    <mergeCell ref="AQ98:AQ100"/>
    <mergeCell ref="AR89:AU91"/>
    <mergeCell ref="AV89:AY90"/>
    <mergeCell ref="AV91:AW91"/>
    <mergeCell ref="B159:L160"/>
    <mergeCell ref="AV98:AY99"/>
    <mergeCell ref="AV100:AW100"/>
    <mergeCell ref="AX100:AY100"/>
    <mergeCell ref="AM95:AM97"/>
    <mergeCell ref="AQ95:AQ97"/>
    <mergeCell ref="AI98:AI100"/>
    <mergeCell ref="B161:L162"/>
    <mergeCell ref="AD123:AL124"/>
    <mergeCell ref="AD125:AL126"/>
    <mergeCell ref="AD127:AL128"/>
    <mergeCell ref="AD129:AL130"/>
    <mergeCell ref="AD131:AL132"/>
    <mergeCell ref="AD133:AL134"/>
    <mergeCell ref="AD141:AL142"/>
    <mergeCell ref="B140:C141"/>
    <mergeCell ref="D140:G140"/>
    <mergeCell ref="AU98:AU100"/>
    <mergeCell ref="AJ98:AM100"/>
    <mergeCell ref="AI101:AI103"/>
    <mergeCell ref="AM101:AM103"/>
    <mergeCell ref="AU101:AU103"/>
    <mergeCell ref="AN101:AQ103"/>
    <mergeCell ref="AV63:AY63"/>
    <mergeCell ref="AF64:AI64"/>
    <mergeCell ref="AJ64:AM64"/>
    <mergeCell ref="AN64:AQ64"/>
    <mergeCell ref="AR64:AU64"/>
    <mergeCell ref="AV64:AY64"/>
    <mergeCell ref="AD63:AE64"/>
    <mergeCell ref="AF63:AI63"/>
    <mergeCell ref="AJ63:AM63"/>
    <mergeCell ref="AN63:AQ63"/>
    <mergeCell ref="AF65:AI67"/>
    <mergeCell ref="AM65:AM67"/>
    <mergeCell ref="AQ65:AQ67"/>
    <mergeCell ref="AU65:AU67"/>
    <mergeCell ref="AV65:AY66"/>
    <mergeCell ref="AV67:AW67"/>
    <mergeCell ref="AX67:AY67"/>
    <mergeCell ref="AV68:AY69"/>
    <mergeCell ref="AV70:AW70"/>
    <mergeCell ref="AX70:AY70"/>
    <mergeCell ref="AI71:AI73"/>
    <mergeCell ref="AM71:AM73"/>
    <mergeCell ref="AN71:AQ73"/>
    <mergeCell ref="AU71:AU73"/>
    <mergeCell ref="AV71:AY72"/>
    <mergeCell ref="AV73:AW73"/>
    <mergeCell ref="AX73:AY73"/>
    <mergeCell ref="AI68:AI70"/>
    <mergeCell ref="AV74:AY75"/>
    <mergeCell ref="AV76:AW76"/>
    <mergeCell ref="AX76:AY76"/>
    <mergeCell ref="AD78:AE79"/>
    <mergeCell ref="AF78:AI78"/>
    <mergeCell ref="AJ78:AM78"/>
    <mergeCell ref="AN78:AQ78"/>
    <mergeCell ref="AR78:AU78"/>
    <mergeCell ref="AV78:AY78"/>
    <mergeCell ref="AF79:AI79"/>
    <mergeCell ref="AV79:AY79"/>
    <mergeCell ref="AF80:AI82"/>
    <mergeCell ref="AM80:AM82"/>
    <mergeCell ref="AQ80:AQ82"/>
    <mergeCell ref="AU80:AU82"/>
    <mergeCell ref="AV80:AY81"/>
    <mergeCell ref="AV82:AW82"/>
    <mergeCell ref="AX82:AY82"/>
    <mergeCell ref="AJ79:AM79"/>
    <mergeCell ref="AN79:AQ79"/>
    <mergeCell ref="AU83:AU85"/>
    <mergeCell ref="AV83:AY84"/>
    <mergeCell ref="AV85:AW85"/>
    <mergeCell ref="AX85:AY85"/>
    <mergeCell ref="AI86:AI88"/>
    <mergeCell ref="AN86:AQ88"/>
    <mergeCell ref="AV86:AY87"/>
    <mergeCell ref="AV88:AW88"/>
    <mergeCell ref="AX88:AY88"/>
    <mergeCell ref="AM86:AM88"/>
    <mergeCell ref="AU86:AU88"/>
    <mergeCell ref="AX91:AY91"/>
    <mergeCell ref="AD93:AE94"/>
    <mergeCell ref="AF93:AI93"/>
    <mergeCell ref="AJ93:AM93"/>
    <mergeCell ref="AN93:AQ93"/>
    <mergeCell ref="AR93:AU93"/>
    <mergeCell ref="AV93:AY93"/>
    <mergeCell ref="AF94:AI94"/>
    <mergeCell ref="AJ94:AM94"/>
    <mergeCell ref="AN94:AQ94"/>
    <mergeCell ref="AR94:AU94"/>
    <mergeCell ref="AV94:AY94"/>
    <mergeCell ref="AF95:AI97"/>
    <mergeCell ref="AU95:AU97"/>
    <mergeCell ref="AV95:AY96"/>
    <mergeCell ref="AV97:AW97"/>
    <mergeCell ref="AX97:AY97"/>
    <mergeCell ref="AV101:AY102"/>
    <mergeCell ref="AV103:AW103"/>
    <mergeCell ref="AX103:AY103"/>
    <mergeCell ref="AI104:AI106"/>
    <mergeCell ref="AM104:AM106"/>
    <mergeCell ref="AQ104:AQ106"/>
    <mergeCell ref="AR104:AU106"/>
    <mergeCell ref="AV104:AY105"/>
    <mergeCell ref="AV106:AW106"/>
    <mergeCell ref="AX106:AY106"/>
    <mergeCell ref="AD108:AE109"/>
    <mergeCell ref="AF108:AI108"/>
    <mergeCell ref="AJ108:AM108"/>
    <mergeCell ref="AN108:AQ108"/>
    <mergeCell ref="AR108:AU108"/>
    <mergeCell ref="AV108:AY108"/>
    <mergeCell ref="AF109:AI109"/>
    <mergeCell ref="AJ109:AM109"/>
    <mergeCell ref="AN109:AQ109"/>
    <mergeCell ref="AR109:AU109"/>
    <mergeCell ref="AV109:AY109"/>
    <mergeCell ref="AF110:AI112"/>
    <mergeCell ref="AM110:AM112"/>
    <mergeCell ref="AQ110:AQ112"/>
    <mergeCell ref="AU110:AU112"/>
    <mergeCell ref="AV110:AY111"/>
    <mergeCell ref="AV112:AW112"/>
    <mergeCell ref="AX112:AY112"/>
    <mergeCell ref="AI113:AI115"/>
    <mergeCell ref="AJ113:AM115"/>
    <mergeCell ref="AQ113:AQ115"/>
    <mergeCell ref="AU113:AU115"/>
    <mergeCell ref="AV113:AY114"/>
    <mergeCell ref="AV115:AW115"/>
    <mergeCell ref="AX115:AY115"/>
    <mergeCell ref="AI116:AI118"/>
    <mergeCell ref="AM116:AM118"/>
    <mergeCell ref="AN116:AQ118"/>
    <mergeCell ref="AU116:AU118"/>
    <mergeCell ref="AV116:AY117"/>
    <mergeCell ref="AV118:AW118"/>
    <mergeCell ref="AX118:AY118"/>
    <mergeCell ref="AI119:AI121"/>
    <mergeCell ref="AM119:AM121"/>
    <mergeCell ref="AQ119:AQ121"/>
    <mergeCell ref="AR119:AU121"/>
    <mergeCell ref="AV119:AY120"/>
    <mergeCell ref="AV121:AW121"/>
    <mergeCell ref="AX121:AY121"/>
    <mergeCell ref="M115:N116"/>
    <mergeCell ref="M117:N118"/>
    <mergeCell ref="M119:N120"/>
    <mergeCell ref="M121:N122"/>
    <mergeCell ref="B125:C126"/>
    <mergeCell ref="D125:G125"/>
    <mergeCell ref="H125:K125"/>
    <mergeCell ref="L125:O125"/>
    <mergeCell ref="T125:W125"/>
    <mergeCell ref="D126:G126"/>
    <mergeCell ref="H126:K126"/>
    <mergeCell ref="L126:O126"/>
    <mergeCell ref="P126:S126"/>
    <mergeCell ref="T126:W126"/>
    <mergeCell ref="P125:S125"/>
    <mergeCell ref="D127:G129"/>
    <mergeCell ref="K127:K129"/>
    <mergeCell ref="O127:O129"/>
    <mergeCell ref="S127:S129"/>
    <mergeCell ref="T127:W128"/>
    <mergeCell ref="T129:U129"/>
    <mergeCell ref="V129:W129"/>
    <mergeCell ref="G130:G132"/>
    <mergeCell ref="H130:K132"/>
    <mergeCell ref="O130:O132"/>
    <mergeCell ref="S130:S132"/>
    <mergeCell ref="T130:W131"/>
    <mergeCell ref="T132:U132"/>
    <mergeCell ref="V132:W132"/>
    <mergeCell ref="G133:G135"/>
    <mergeCell ref="K133:K135"/>
    <mergeCell ref="L133:O135"/>
    <mergeCell ref="S133:S135"/>
    <mergeCell ref="T138:U138"/>
    <mergeCell ref="V138:W138"/>
    <mergeCell ref="G136:G138"/>
    <mergeCell ref="K136:K138"/>
    <mergeCell ref="O136:O138"/>
    <mergeCell ref="P136:S138"/>
    <mergeCell ref="T133:W134"/>
    <mergeCell ref="T135:U135"/>
    <mergeCell ref="V135:W135"/>
    <mergeCell ref="T136:W137"/>
    <mergeCell ref="H140:K140"/>
    <mergeCell ref="L140:O140"/>
    <mergeCell ref="P140:S140"/>
    <mergeCell ref="T140:W140"/>
    <mergeCell ref="D141:G141"/>
    <mergeCell ref="H141:K141"/>
    <mergeCell ref="L141:O141"/>
    <mergeCell ref="P141:S141"/>
    <mergeCell ref="T142:W143"/>
    <mergeCell ref="T144:U144"/>
    <mergeCell ref="V144:W144"/>
    <mergeCell ref="T145:W146"/>
    <mergeCell ref="T147:U147"/>
    <mergeCell ref="V147:W147"/>
    <mergeCell ref="G148:G150"/>
    <mergeCell ref="K148:K150"/>
    <mergeCell ref="L148:O150"/>
    <mergeCell ref="S148:S150"/>
    <mergeCell ref="G145:G147"/>
    <mergeCell ref="H145:K147"/>
    <mergeCell ref="O145:O147"/>
    <mergeCell ref="S145:S147"/>
    <mergeCell ref="G151:G153"/>
    <mergeCell ref="K151:K153"/>
    <mergeCell ref="O151:O153"/>
    <mergeCell ref="P151:S153"/>
    <mergeCell ref="M159:N160"/>
    <mergeCell ref="M161:N162"/>
    <mergeCell ref="T148:W149"/>
    <mergeCell ref="T150:U150"/>
    <mergeCell ref="V150:W150"/>
    <mergeCell ref="T151:W152"/>
    <mergeCell ref="T153:U153"/>
    <mergeCell ref="V153:W153"/>
    <mergeCell ref="B155:L156"/>
    <mergeCell ref="B157:L158"/>
    <mergeCell ref="M155:N156"/>
    <mergeCell ref="M157:N158"/>
    <mergeCell ref="B115:L116"/>
    <mergeCell ref="B117:L118"/>
    <mergeCell ref="AM139:AN140"/>
    <mergeCell ref="AM141:AN142"/>
    <mergeCell ref="B119:L120"/>
    <mergeCell ref="B121:L122"/>
    <mergeCell ref="T141:W141"/>
    <mergeCell ref="D142:G144"/>
    <mergeCell ref="K142:K144"/>
    <mergeCell ref="O142:O144"/>
    <mergeCell ref="AM131:AN132"/>
    <mergeCell ref="AM133:AN134"/>
    <mergeCell ref="AM135:AN136"/>
    <mergeCell ref="AM137:AN138"/>
    <mergeCell ref="AM123:AN124"/>
    <mergeCell ref="AM125:AN126"/>
    <mergeCell ref="AM127:AN128"/>
    <mergeCell ref="AM129:AN130"/>
    <mergeCell ref="K65:K67"/>
    <mergeCell ref="O65:O67"/>
    <mergeCell ref="B63:C64"/>
    <mergeCell ref="H64:K64"/>
    <mergeCell ref="D63:G63"/>
    <mergeCell ref="H63:K63"/>
    <mergeCell ref="D64:G64"/>
    <mergeCell ref="P65:S66"/>
    <mergeCell ref="P67:Q67"/>
    <mergeCell ref="R67:S67"/>
    <mergeCell ref="G68:G70"/>
    <mergeCell ref="H68:K70"/>
    <mergeCell ref="O68:O70"/>
    <mergeCell ref="P68:S69"/>
    <mergeCell ref="P70:Q70"/>
    <mergeCell ref="R70:S70"/>
    <mergeCell ref="D65:G67"/>
    <mergeCell ref="P71:S72"/>
    <mergeCell ref="P73:Q73"/>
    <mergeCell ref="R73:S73"/>
    <mergeCell ref="G71:G73"/>
    <mergeCell ref="K71:K73"/>
    <mergeCell ref="L71:O73"/>
    <mergeCell ref="B75:L76"/>
    <mergeCell ref="M75:N76"/>
    <mergeCell ref="B77:L78"/>
    <mergeCell ref="M77:N78"/>
    <mergeCell ref="B79:L80"/>
    <mergeCell ref="M79:N80"/>
    <mergeCell ref="B81:L82"/>
    <mergeCell ref="M81:N82"/>
  </mergeCells>
  <printOptions/>
  <pageMargins left="0.3937007874015748" right="0" top="0" bottom="0" header="0.5118110236220472" footer="0.5118110236220472"/>
  <pageSetup fitToHeight="1" fitToWidth="1" orientation="portrait" paperSize="8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Q73"/>
  <sheetViews>
    <sheetView workbookViewId="0" topLeftCell="A7">
      <selection activeCell="B18" sqref="B18:W31"/>
    </sheetView>
  </sheetViews>
  <sheetFormatPr defaultColWidth="8.796875" defaultRowHeight="14.25"/>
  <cols>
    <col min="1" max="1" width="3.5" style="0" customWidth="1"/>
    <col min="4" max="4" width="3.09765625" style="0" customWidth="1"/>
    <col min="5" max="5" width="1.59765625" style="0" customWidth="1"/>
    <col min="6" max="8" width="3.09765625" style="0" customWidth="1"/>
    <col min="9" max="9" width="1.59765625" style="0" customWidth="1"/>
    <col min="10" max="12" width="3.09765625" style="0" customWidth="1"/>
    <col min="13" max="13" width="1.59765625" style="0" customWidth="1"/>
    <col min="14" max="16" width="3.09765625" style="0" customWidth="1"/>
    <col min="17" max="17" width="1.59765625" style="0" customWidth="1"/>
    <col min="18" max="20" width="3.09765625" style="0" customWidth="1"/>
    <col min="21" max="21" width="1.59765625" style="0" customWidth="1"/>
    <col min="22" max="24" width="3.09765625" style="0" customWidth="1"/>
    <col min="25" max="25" width="1.59765625" style="0" customWidth="1"/>
    <col min="26" max="28" width="3.09765625" style="0" customWidth="1"/>
    <col min="29" max="29" width="1.59765625" style="0" customWidth="1"/>
    <col min="30" max="32" width="3.09765625" style="0" customWidth="1"/>
    <col min="33" max="33" width="1.59765625" style="0" customWidth="1"/>
    <col min="34" max="35" width="3.09765625" style="0" customWidth="1"/>
    <col min="36" max="37" width="5.59765625" style="0" customWidth="1"/>
    <col min="38" max="38" width="4.19921875" style="0" customWidth="1"/>
    <col min="39" max="39" width="3.09765625" style="0" customWidth="1"/>
    <col min="40" max="41" width="2.59765625" style="0" customWidth="1"/>
    <col min="44" max="44" width="3.09765625" style="0" customWidth="1"/>
    <col min="45" max="45" width="1.59765625" style="0" customWidth="1"/>
    <col min="46" max="48" width="3.09765625" style="0" customWidth="1"/>
    <col min="49" max="49" width="1.59765625" style="0" customWidth="1"/>
    <col min="50" max="52" width="3.09765625" style="0" customWidth="1"/>
    <col min="53" max="53" width="1.59765625" style="0" customWidth="1"/>
    <col min="54" max="56" width="3.09765625" style="0" customWidth="1"/>
    <col min="57" max="57" width="1.59765625" style="0" customWidth="1"/>
    <col min="58" max="60" width="3.09765625" style="0" customWidth="1"/>
    <col min="61" max="61" width="1.59765625" style="0" customWidth="1"/>
    <col min="62" max="64" width="3.09765625" style="0" customWidth="1"/>
    <col min="65" max="65" width="1.59765625" style="0" customWidth="1"/>
    <col min="66" max="67" width="3.09765625" style="0" customWidth="1"/>
    <col min="68" max="69" width="5.59765625" style="0" customWidth="1"/>
  </cols>
  <sheetData>
    <row r="3" ht="14.25" thickBot="1"/>
    <row r="4" spans="2:19" ht="19.5" customHeight="1">
      <c r="B4" s="407" t="s">
        <v>108</v>
      </c>
      <c r="C4" s="408"/>
      <c r="D4" s="411">
        <f>B6</f>
        <v>0</v>
      </c>
      <c r="E4" s="372"/>
      <c r="F4" s="372"/>
      <c r="G4" s="402"/>
      <c r="H4" s="371">
        <f>B9</f>
        <v>0</v>
      </c>
      <c r="I4" s="372"/>
      <c r="J4" s="372"/>
      <c r="K4" s="402"/>
      <c r="L4" s="371">
        <f>B12</f>
        <v>0</v>
      </c>
      <c r="M4" s="372"/>
      <c r="N4" s="372"/>
      <c r="O4" s="373"/>
      <c r="P4" s="343" t="s">
        <v>266</v>
      </c>
      <c r="Q4" s="344"/>
      <c r="R4" s="344"/>
      <c r="S4" s="345"/>
    </row>
    <row r="5" spans="2:19" ht="19.5" customHeight="1" thickBot="1">
      <c r="B5" s="409"/>
      <c r="C5" s="410"/>
      <c r="D5" s="412">
        <f>B7</f>
        <v>0</v>
      </c>
      <c r="E5" s="356"/>
      <c r="F5" s="356"/>
      <c r="G5" s="403"/>
      <c r="H5" s="355">
        <f>B10</f>
        <v>0</v>
      </c>
      <c r="I5" s="356"/>
      <c r="J5" s="356"/>
      <c r="K5" s="403"/>
      <c r="L5" s="355">
        <f>B13</f>
        <v>0</v>
      </c>
      <c r="M5" s="356"/>
      <c r="N5" s="356"/>
      <c r="O5" s="357"/>
      <c r="P5" s="346" t="s">
        <v>264</v>
      </c>
      <c r="Q5" s="347"/>
      <c r="R5" s="347"/>
      <c r="S5" s="348"/>
    </row>
    <row r="6" spans="2:19" ht="13.5">
      <c r="B6" s="57"/>
      <c r="C6" s="37"/>
      <c r="D6" s="388"/>
      <c r="E6" s="389"/>
      <c r="F6" s="389"/>
      <c r="G6" s="390"/>
      <c r="H6" s="75"/>
      <c r="I6" s="77">
        <f>IF(H6="","","-")</f>
      </c>
      <c r="J6" s="66"/>
      <c r="K6" s="386"/>
      <c r="L6" s="83"/>
      <c r="M6" s="81">
        <f aca="true" t="shared" si="0" ref="M6:M11">IF(L6="","","-")</f>
      </c>
      <c r="N6" s="66"/>
      <c r="O6" s="396"/>
      <c r="P6" s="349" t="s">
        <v>267</v>
      </c>
      <c r="Q6" s="350"/>
      <c r="R6" s="350"/>
      <c r="S6" s="351"/>
    </row>
    <row r="7" spans="2:19" ht="13.5">
      <c r="B7" s="57"/>
      <c r="C7" s="37"/>
      <c r="D7" s="391"/>
      <c r="E7" s="381"/>
      <c r="F7" s="381"/>
      <c r="G7" s="392"/>
      <c r="H7" s="75"/>
      <c r="I7" s="77">
        <f>IF(H7="","","-")</f>
      </c>
      <c r="J7" s="66"/>
      <c r="K7" s="375"/>
      <c r="L7" s="75"/>
      <c r="M7" s="77">
        <f t="shared" si="0"/>
      </c>
      <c r="N7" s="66"/>
      <c r="O7" s="397"/>
      <c r="P7" s="352"/>
      <c r="Q7" s="353"/>
      <c r="R7" s="353"/>
      <c r="S7" s="354"/>
    </row>
    <row r="8" spans="2:19" ht="13.5">
      <c r="B8" s="58"/>
      <c r="C8" s="37"/>
      <c r="D8" s="393"/>
      <c r="E8" s="394"/>
      <c r="F8" s="394"/>
      <c r="G8" s="395"/>
      <c r="H8" s="76"/>
      <c r="I8" s="77">
        <f>IF(H8="","","-")</f>
      </c>
      <c r="J8" s="48"/>
      <c r="K8" s="387"/>
      <c r="L8" s="76"/>
      <c r="M8" s="79">
        <f t="shared" si="0"/>
      </c>
      <c r="N8" s="48"/>
      <c r="O8" s="398"/>
      <c r="P8" s="369" t="s">
        <v>262</v>
      </c>
      <c r="Q8" s="370"/>
      <c r="R8" s="358" t="s">
        <v>262</v>
      </c>
      <c r="S8" s="359"/>
    </row>
    <row r="9" spans="2:19" ht="13.5">
      <c r="B9" s="57"/>
      <c r="C9" s="38"/>
      <c r="D9" s="42">
        <f>IF(J6="","",J6)</f>
      </c>
      <c r="E9" s="77">
        <f aca="true" t="shared" si="1" ref="E9:E14">IF(D9="","","-")</f>
      </c>
      <c r="F9" s="43">
        <f>IF(H6="","",H6)</f>
      </c>
      <c r="G9" s="374">
        <f>IF(K6="","",IF(K6="○","×",IF(K6="×","○")))</f>
      </c>
      <c r="H9" s="377"/>
      <c r="I9" s="378"/>
      <c r="J9" s="378"/>
      <c r="K9" s="399"/>
      <c r="L9" s="45"/>
      <c r="M9" s="77">
        <f t="shared" si="0"/>
      </c>
      <c r="N9" s="66"/>
      <c r="O9" s="401"/>
      <c r="P9" s="360" t="s">
        <v>267</v>
      </c>
      <c r="Q9" s="361"/>
      <c r="R9" s="361"/>
      <c r="S9" s="362"/>
    </row>
    <row r="10" spans="2:19" ht="13.5">
      <c r="B10" s="57"/>
      <c r="C10" s="37"/>
      <c r="D10" s="42">
        <f>IF(J7="","",J7)</f>
      </c>
      <c r="E10" s="77">
        <f t="shared" si="1"/>
      </c>
      <c r="F10" s="43">
        <f>IF(H7="","",H7)</f>
      </c>
      <c r="G10" s="375">
        <f>IF(I7="","",I7)</f>
      </c>
      <c r="H10" s="380"/>
      <c r="I10" s="381"/>
      <c r="J10" s="381"/>
      <c r="K10" s="392"/>
      <c r="L10" s="45"/>
      <c r="M10" s="77">
        <f t="shared" si="0"/>
      </c>
      <c r="N10" s="66"/>
      <c r="O10" s="397"/>
      <c r="P10" s="352"/>
      <c r="Q10" s="353"/>
      <c r="R10" s="353"/>
      <c r="S10" s="354"/>
    </row>
    <row r="11" spans="2:19" ht="13.5">
      <c r="B11" s="58"/>
      <c r="C11" s="39"/>
      <c r="D11" s="46">
        <f>IF(J8="","",J8)</f>
      </c>
      <c r="E11" s="79">
        <f t="shared" si="1"/>
      </c>
      <c r="F11" s="50">
        <f>IF(H8="","",H8)</f>
      </c>
      <c r="G11" s="387">
        <f>IF(I8="","",I8)</f>
      </c>
      <c r="H11" s="400"/>
      <c r="I11" s="394"/>
      <c r="J11" s="394"/>
      <c r="K11" s="395"/>
      <c r="L11" s="47"/>
      <c r="M11" s="79">
        <f t="shared" si="0"/>
      </c>
      <c r="N11" s="48"/>
      <c r="O11" s="398"/>
      <c r="P11" s="363" t="s">
        <v>262</v>
      </c>
      <c r="Q11" s="364"/>
      <c r="R11" s="365" t="s">
        <v>262</v>
      </c>
      <c r="S11" s="366"/>
    </row>
    <row r="12" spans="2:19" ht="13.5">
      <c r="B12" s="57"/>
      <c r="C12" s="38"/>
      <c r="D12" s="42">
        <f>IF(N6="","",N6)</f>
      </c>
      <c r="E12" s="77">
        <f t="shared" si="1"/>
      </c>
      <c r="F12" s="43">
        <f>IF(L6="","",L6)</f>
      </c>
      <c r="G12" s="374">
        <f>IF(O6="","",IF(O6="○","×",IF(O6="×","○")))</f>
      </c>
      <c r="H12" s="51">
        <f>IF(N9="","",N9)</f>
      </c>
      <c r="I12" s="78">
        <f>IF(H12="","","-")</f>
      </c>
      <c r="J12" s="43">
        <f>IF(L9="","",L9)</f>
      </c>
      <c r="K12" s="374">
        <f>IF(O9="","",IF(O9="○","×",IF(O9="×","○")))</f>
      </c>
      <c r="L12" s="377"/>
      <c r="M12" s="378"/>
      <c r="N12" s="378"/>
      <c r="O12" s="379"/>
      <c r="P12" s="352" t="s">
        <v>267</v>
      </c>
      <c r="Q12" s="353"/>
      <c r="R12" s="353"/>
      <c r="S12" s="354"/>
    </row>
    <row r="13" spans="2:19" ht="13.5">
      <c r="B13" s="57"/>
      <c r="C13" s="37"/>
      <c r="D13" s="42">
        <f>IF(N7="","",N7)</f>
      </c>
      <c r="E13" s="77">
        <f t="shared" si="1"/>
      </c>
      <c r="F13" s="43">
        <f>IF(L7="","",L7)</f>
      </c>
      <c r="G13" s="375">
        <f>IF(I10="","",I10)</f>
      </c>
      <c r="H13" s="51">
        <f>IF(N10="","",N10)</f>
      </c>
      <c r="I13" s="77">
        <f>IF(H13="","","-")</f>
      </c>
      <c r="J13" s="43">
        <f>IF(L10="","",L10)</f>
      </c>
      <c r="K13" s="375">
        <f>IF(M10="","",M10)</f>
      </c>
      <c r="L13" s="380"/>
      <c r="M13" s="381"/>
      <c r="N13" s="381"/>
      <c r="O13" s="382"/>
      <c r="P13" s="352"/>
      <c r="Q13" s="353"/>
      <c r="R13" s="353"/>
      <c r="S13" s="354"/>
    </row>
    <row r="14" spans="2:19" ht="14.25" thickBot="1">
      <c r="B14" s="56"/>
      <c r="C14" s="60"/>
      <c r="D14" s="44">
        <f>IF(N8="","",N8)</f>
      </c>
      <c r="E14" s="80">
        <f t="shared" si="1"/>
      </c>
      <c r="F14" s="41">
        <f>IF(L8="","",L8)</f>
      </c>
      <c r="G14" s="376">
        <f>IF(I11="","",I11)</f>
      </c>
      <c r="H14" s="52">
        <f>IF(N11="","",N11)</f>
      </c>
      <c r="I14" s="80">
        <f>IF(H14="","","-")</f>
      </c>
      <c r="J14" s="41">
        <f>IF(L11="","",L11)</f>
      </c>
      <c r="K14" s="376">
        <f>IF(M11="","",M11)</f>
      </c>
      <c r="L14" s="383"/>
      <c r="M14" s="384"/>
      <c r="N14" s="384"/>
      <c r="O14" s="385"/>
      <c r="P14" s="367" t="s">
        <v>262</v>
      </c>
      <c r="Q14" s="368"/>
      <c r="R14" s="341" t="s">
        <v>262</v>
      </c>
      <c r="S14" s="342"/>
    </row>
    <row r="17" ht="14.25" customHeight="1" thickBot="1"/>
    <row r="18" spans="2:23" ht="14.25" customHeight="1">
      <c r="B18" s="407" t="s">
        <v>108</v>
      </c>
      <c r="C18" s="408"/>
      <c r="D18" s="411">
        <f>B20</f>
        <v>0</v>
      </c>
      <c r="E18" s="372"/>
      <c r="F18" s="372"/>
      <c r="G18" s="402"/>
      <c r="H18" s="371">
        <f>B23</f>
        <v>0</v>
      </c>
      <c r="I18" s="372"/>
      <c r="J18" s="372"/>
      <c r="K18" s="402"/>
      <c r="L18" s="371">
        <f>B26</f>
        <v>0</v>
      </c>
      <c r="M18" s="372"/>
      <c r="N18" s="372"/>
      <c r="O18" s="402"/>
      <c r="P18" s="371">
        <f>B29</f>
        <v>0</v>
      </c>
      <c r="Q18" s="372"/>
      <c r="R18" s="372"/>
      <c r="S18" s="373"/>
      <c r="T18" s="343" t="s">
        <v>266</v>
      </c>
      <c r="U18" s="344"/>
      <c r="V18" s="344"/>
      <c r="W18" s="345"/>
    </row>
    <row r="19" spans="2:23" ht="14.25" thickBot="1">
      <c r="B19" s="409"/>
      <c r="C19" s="410"/>
      <c r="D19" s="412">
        <f>B21</f>
        <v>0</v>
      </c>
      <c r="E19" s="356"/>
      <c r="F19" s="356"/>
      <c r="G19" s="403"/>
      <c r="H19" s="355">
        <f>B24</f>
        <v>0</v>
      </c>
      <c r="I19" s="356"/>
      <c r="J19" s="356"/>
      <c r="K19" s="403"/>
      <c r="L19" s="355">
        <f>B27</f>
        <v>0</v>
      </c>
      <c r="M19" s="356"/>
      <c r="N19" s="356"/>
      <c r="O19" s="403"/>
      <c r="P19" s="355">
        <f>B30</f>
        <v>0</v>
      </c>
      <c r="Q19" s="356"/>
      <c r="R19" s="356"/>
      <c r="S19" s="357"/>
      <c r="T19" s="346" t="s">
        <v>264</v>
      </c>
      <c r="U19" s="347"/>
      <c r="V19" s="347"/>
      <c r="W19" s="348"/>
    </row>
    <row r="20" spans="2:23" ht="13.5">
      <c r="B20" s="57"/>
      <c r="C20" s="37"/>
      <c r="D20" s="388"/>
      <c r="E20" s="389"/>
      <c r="F20" s="389"/>
      <c r="G20" s="390"/>
      <c r="H20" s="75"/>
      <c r="I20" s="77">
        <f>IF(H20="","","-")</f>
      </c>
      <c r="J20" s="66"/>
      <c r="K20" s="386"/>
      <c r="L20" s="75"/>
      <c r="M20" s="81">
        <f aca="true" t="shared" si="2" ref="M20:M25">IF(L20="","","-")</f>
      </c>
      <c r="N20" s="82"/>
      <c r="O20" s="386"/>
      <c r="P20" s="83"/>
      <c r="Q20" s="81">
        <f aca="true" t="shared" si="3" ref="Q20:Q28">IF(P20="","","-")</f>
      </c>
      <c r="R20" s="66"/>
      <c r="S20" s="396"/>
      <c r="T20" s="349" t="s">
        <v>267</v>
      </c>
      <c r="U20" s="350"/>
      <c r="V20" s="350"/>
      <c r="W20" s="351"/>
    </row>
    <row r="21" spans="2:23" ht="13.5">
      <c r="B21" s="57"/>
      <c r="C21" s="37"/>
      <c r="D21" s="391"/>
      <c r="E21" s="381"/>
      <c r="F21" s="381"/>
      <c r="G21" s="392"/>
      <c r="H21" s="75"/>
      <c r="I21" s="77">
        <f>IF(H21="","","-")</f>
      </c>
      <c r="J21" s="66"/>
      <c r="K21" s="375"/>
      <c r="L21" s="75"/>
      <c r="M21" s="77">
        <f t="shared" si="2"/>
      </c>
      <c r="N21" s="66"/>
      <c r="O21" s="375"/>
      <c r="P21" s="75"/>
      <c r="Q21" s="77">
        <f t="shared" si="3"/>
      </c>
      <c r="R21" s="66"/>
      <c r="S21" s="397"/>
      <c r="T21" s="352"/>
      <c r="U21" s="353"/>
      <c r="V21" s="353"/>
      <c r="W21" s="354"/>
    </row>
    <row r="22" spans="2:23" ht="13.5">
      <c r="B22" s="58"/>
      <c r="C22" s="37"/>
      <c r="D22" s="393"/>
      <c r="E22" s="394"/>
      <c r="F22" s="394"/>
      <c r="G22" s="395"/>
      <c r="H22" s="76"/>
      <c r="I22" s="77">
        <f>IF(H22="","","-")</f>
      </c>
      <c r="J22" s="48"/>
      <c r="K22" s="387"/>
      <c r="L22" s="76"/>
      <c r="M22" s="79">
        <f t="shared" si="2"/>
      </c>
      <c r="N22" s="48"/>
      <c r="O22" s="387"/>
      <c r="P22" s="76"/>
      <c r="Q22" s="79">
        <f t="shared" si="3"/>
      </c>
      <c r="R22" s="48"/>
      <c r="S22" s="398"/>
      <c r="T22" s="369" t="s">
        <v>262</v>
      </c>
      <c r="U22" s="370"/>
      <c r="V22" s="358" t="s">
        <v>262</v>
      </c>
      <c r="W22" s="359"/>
    </row>
    <row r="23" spans="2:23" ht="13.5">
      <c r="B23" s="57"/>
      <c r="C23" s="38"/>
      <c r="D23" s="42">
        <f>IF(J20="","",J20)</f>
      </c>
      <c r="E23" s="77">
        <f aca="true" t="shared" si="4" ref="E23:E31">IF(D23="","","-")</f>
      </c>
      <c r="F23" s="43">
        <f>IF(H20="","",H20)</f>
      </c>
      <c r="G23" s="374">
        <f>IF(K20="","",IF(K20="○","×",IF(K20="×","○")))</f>
      </c>
      <c r="H23" s="377"/>
      <c r="I23" s="378"/>
      <c r="J23" s="378"/>
      <c r="K23" s="399"/>
      <c r="L23" s="45"/>
      <c r="M23" s="77">
        <f t="shared" si="2"/>
      </c>
      <c r="N23" s="66"/>
      <c r="O23" s="375"/>
      <c r="P23" s="45"/>
      <c r="Q23" s="77">
        <f t="shared" si="3"/>
      </c>
      <c r="R23" s="66"/>
      <c r="S23" s="401"/>
      <c r="T23" s="360" t="s">
        <v>267</v>
      </c>
      <c r="U23" s="361"/>
      <c r="V23" s="361"/>
      <c r="W23" s="362"/>
    </row>
    <row r="24" spans="2:23" ht="13.5">
      <c r="B24" s="57"/>
      <c r="C24" s="37"/>
      <c r="D24" s="42">
        <f>IF(J21="","",J21)</f>
      </c>
      <c r="E24" s="77">
        <f t="shared" si="4"/>
      </c>
      <c r="F24" s="43">
        <f>IF(H21="","",H21)</f>
      </c>
      <c r="G24" s="375">
        <f>IF(I21="","",I21)</f>
      </c>
      <c r="H24" s="380"/>
      <c r="I24" s="381"/>
      <c r="J24" s="381"/>
      <c r="K24" s="392"/>
      <c r="L24" s="45"/>
      <c r="M24" s="77">
        <f t="shared" si="2"/>
      </c>
      <c r="N24" s="66"/>
      <c r="O24" s="375"/>
      <c r="P24" s="45"/>
      <c r="Q24" s="77">
        <f t="shared" si="3"/>
      </c>
      <c r="R24" s="66"/>
      <c r="S24" s="397"/>
      <c r="T24" s="352"/>
      <c r="U24" s="353"/>
      <c r="V24" s="353"/>
      <c r="W24" s="354"/>
    </row>
    <row r="25" spans="2:23" ht="13.5">
      <c r="B25" s="58"/>
      <c r="C25" s="39"/>
      <c r="D25" s="46">
        <f>IF(J22="","",J22)</f>
      </c>
      <c r="E25" s="77">
        <f t="shared" si="4"/>
      </c>
      <c r="F25" s="50">
        <f>IF(H22="","",H22)</f>
      </c>
      <c r="G25" s="387">
        <f>IF(I22="","",I22)</f>
      </c>
      <c r="H25" s="400"/>
      <c r="I25" s="394"/>
      <c r="J25" s="394"/>
      <c r="K25" s="395"/>
      <c r="L25" s="49"/>
      <c r="M25" s="77">
        <f t="shared" si="2"/>
      </c>
      <c r="N25" s="50"/>
      <c r="O25" s="387"/>
      <c r="P25" s="47"/>
      <c r="Q25" s="79">
        <f t="shared" si="3"/>
      </c>
      <c r="R25" s="48"/>
      <c r="S25" s="398"/>
      <c r="T25" s="363" t="s">
        <v>262</v>
      </c>
      <c r="U25" s="364"/>
      <c r="V25" s="365" t="s">
        <v>262</v>
      </c>
      <c r="W25" s="366"/>
    </row>
    <row r="26" spans="2:23" ht="13.5">
      <c r="B26" s="55"/>
      <c r="C26" s="37"/>
      <c r="D26" s="42">
        <f>IF(N20="","",N20)</f>
      </c>
      <c r="E26" s="78">
        <f t="shared" si="4"/>
      </c>
      <c r="F26" s="43">
        <f>IF(L20="","",L20)</f>
      </c>
      <c r="G26" s="374">
        <f>IF(O20="","",IF(O20="○","×",IF(O20="×","○")))</f>
      </c>
      <c r="H26" s="51">
        <f>IF(N23="","",N23)</f>
      </c>
      <c r="I26" s="77">
        <f aca="true" t="shared" si="5" ref="I26:I31">IF(H26="","","-")</f>
      </c>
      <c r="J26" s="43">
        <f>IF(L23="","",L23)</f>
      </c>
      <c r="K26" s="374">
        <f>IF(O23="","",IF(O23="○","×",IF(O23="×","○")))</f>
      </c>
      <c r="L26" s="377"/>
      <c r="M26" s="378"/>
      <c r="N26" s="378"/>
      <c r="O26" s="399"/>
      <c r="P26" s="45"/>
      <c r="Q26" s="77">
        <f t="shared" si="3"/>
      </c>
      <c r="R26" s="66"/>
      <c r="S26" s="401"/>
      <c r="T26" s="352" t="s">
        <v>267</v>
      </c>
      <c r="U26" s="353"/>
      <c r="V26" s="353"/>
      <c r="W26" s="354"/>
    </row>
    <row r="27" spans="2:43" ht="13.5">
      <c r="B27" s="55"/>
      <c r="C27" s="37"/>
      <c r="D27" s="42">
        <f>IF(N21="","",N21)</f>
      </c>
      <c r="E27" s="77">
        <f t="shared" si="4"/>
      </c>
      <c r="F27" s="43">
        <f>IF(L21="","",L21)</f>
      </c>
      <c r="G27" s="375">
        <f>IF(I24="","",I24)</f>
      </c>
      <c r="H27" s="51">
        <f>IF(N24="","",N24)</f>
      </c>
      <c r="I27" s="77">
        <f t="shared" si="5"/>
      </c>
      <c r="J27" s="43">
        <f>IF(L24="","",L24)</f>
      </c>
      <c r="K27" s="375">
        <f>IF(M24="","",M24)</f>
      </c>
      <c r="L27" s="380"/>
      <c r="M27" s="381"/>
      <c r="N27" s="381"/>
      <c r="O27" s="392"/>
      <c r="P27" s="45"/>
      <c r="Q27" s="77">
        <f t="shared" si="3"/>
      </c>
      <c r="R27" s="66"/>
      <c r="S27" s="397"/>
      <c r="T27" s="352"/>
      <c r="U27" s="353"/>
      <c r="V27" s="353"/>
      <c r="W27" s="354"/>
      <c r="AQ27" s="37"/>
    </row>
    <row r="28" spans="2:23" ht="13.5">
      <c r="B28" s="58"/>
      <c r="C28" s="37"/>
      <c r="D28" s="46">
        <f>IF(N22="","",N22)</f>
      </c>
      <c r="E28" s="79">
        <f t="shared" si="4"/>
      </c>
      <c r="F28" s="50">
        <f>IF(L22="","",L22)</f>
      </c>
      <c r="G28" s="387">
        <f>IF(I25="","",I25)</f>
      </c>
      <c r="H28" s="49">
        <f>IF(N25="","",N25)</f>
      </c>
      <c r="I28" s="77">
        <f t="shared" si="5"/>
      </c>
      <c r="J28" s="50">
        <f>IF(L25="","",L25)</f>
      </c>
      <c r="K28" s="387">
        <f>IF(M25="","",M25)</f>
      </c>
      <c r="L28" s="400"/>
      <c r="M28" s="394"/>
      <c r="N28" s="394"/>
      <c r="O28" s="395"/>
      <c r="P28" s="49"/>
      <c r="Q28" s="77">
        <f t="shared" si="3"/>
      </c>
      <c r="R28" s="50"/>
      <c r="S28" s="398"/>
      <c r="T28" s="369" t="s">
        <v>262</v>
      </c>
      <c r="U28" s="370"/>
      <c r="V28" s="358" t="s">
        <v>262</v>
      </c>
      <c r="W28" s="359"/>
    </row>
    <row r="29" spans="2:23" ht="13.5">
      <c r="B29" s="57"/>
      <c r="C29" s="38"/>
      <c r="D29" s="42">
        <f>IF(R20="","",R20)</f>
      </c>
      <c r="E29" s="77">
        <f t="shared" si="4"/>
      </c>
      <c r="F29" s="43">
        <f>IF(P20="","",P20)</f>
      </c>
      <c r="G29" s="374">
        <f>IF(S20="","",IF(S20="○","×",IF(S20="×","○")))</f>
      </c>
      <c r="H29" s="51">
        <f>IF(R23="","",R23)</f>
      </c>
      <c r="I29" s="78">
        <f t="shared" si="5"/>
      </c>
      <c r="J29" s="43">
        <f>IF(P23="","",P23)</f>
      </c>
      <c r="K29" s="374">
        <f>IF(S23="","",IF(S23="○","×",IF(S23="×","○")))</f>
      </c>
      <c r="L29" s="54">
        <f>IF(R26="","",R26)</f>
      </c>
      <c r="M29" s="77">
        <f>IF(L29="","","-")</f>
      </c>
      <c r="N29" s="53">
        <f>IF(P26="","",P26)</f>
      </c>
      <c r="O29" s="374">
        <f>IF(S26="","",IF(S26="○","×",IF(S26="×","○")))</f>
      </c>
      <c r="P29" s="377"/>
      <c r="Q29" s="378"/>
      <c r="R29" s="378"/>
      <c r="S29" s="379"/>
      <c r="T29" s="360" t="s">
        <v>267</v>
      </c>
      <c r="U29" s="361"/>
      <c r="V29" s="361"/>
      <c r="W29" s="362"/>
    </row>
    <row r="30" spans="2:23" ht="13.5">
      <c r="B30" s="57"/>
      <c r="C30" s="37"/>
      <c r="D30" s="42">
        <f>IF(R21="","",R21)</f>
      </c>
      <c r="E30" s="77">
        <f t="shared" si="4"/>
      </c>
      <c r="F30" s="43">
        <f>IF(P21="","",P21)</f>
      </c>
      <c r="G30" s="375">
        <f>IF(I27="","",I27)</f>
      </c>
      <c r="H30" s="51">
        <f>IF(R24="","",R24)</f>
      </c>
      <c r="I30" s="77">
        <f t="shared" si="5"/>
      </c>
      <c r="J30" s="43">
        <f>IF(P24="","",P24)</f>
      </c>
      <c r="K30" s="375">
        <f>IF(M27="","",M27)</f>
      </c>
      <c r="L30" s="51">
        <f>IF(R27="","",R27)</f>
      </c>
      <c r="M30" s="77">
        <f>IF(L30="","","-")</f>
      </c>
      <c r="N30" s="43">
        <f>IF(P27="","",P27)</f>
      </c>
      <c r="O30" s="375">
        <f>IF(Q27="","",Q27)</f>
      </c>
      <c r="P30" s="380"/>
      <c r="Q30" s="381"/>
      <c r="R30" s="381"/>
      <c r="S30" s="382"/>
      <c r="T30" s="352"/>
      <c r="U30" s="353"/>
      <c r="V30" s="353"/>
      <c r="W30" s="354"/>
    </row>
    <row r="31" spans="2:23" ht="14.25" thickBot="1">
      <c r="B31" s="56"/>
      <c r="C31" s="60"/>
      <c r="D31" s="44">
        <f>IF(R22="","",R22)</f>
      </c>
      <c r="E31" s="80">
        <f t="shared" si="4"/>
      </c>
      <c r="F31" s="41">
        <f>IF(P22="","",P22)</f>
      </c>
      <c r="G31" s="376">
        <f>IF(I28="","",I28)</f>
      </c>
      <c r="H31" s="52">
        <f>IF(R25="","",R25)</f>
      </c>
      <c r="I31" s="80">
        <f t="shared" si="5"/>
      </c>
      <c r="J31" s="41">
        <f>IF(P25="","",P25)</f>
      </c>
      <c r="K31" s="376">
        <f>IF(M28="","",M28)</f>
      </c>
      <c r="L31" s="52">
        <f>IF(R28="","",R28)</f>
      </c>
      <c r="M31" s="80">
        <f>IF(L31="","","-")</f>
      </c>
      <c r="N31" s="41">
        <f>IF(P28="","",P28)</f>
      </c>
      <c r="O31" s="376">
        <f>IF(Q28="","",Q28)</f>
      </c>
      <c r="P31" s="383"/>
      <c r="Q31" s="384"/>
      <c r="R31" s="384"/>
      <c r="S31" s="385"/>
      <c r="T31" s="367" t="s">
        <v>262</v>
      </c>
      <c r="U31" s="368"/>
      <c r="V31" s="341" t="s">
        <v>262</v>
      </c>
      <c r="W31" s="342"/>
    </row>
    <row r="34" ht="14.25" thickBot="1"/>
    <row r="35" spans="2:27" ht="13.5">
      <c r="B35" s="407" t="s">
        <v>108</v>
      </c>
      <c r="C35" s="408"/>
      <c r="D35" s="411">
        <f>B37</f>
        <v>0</v>
      </c>
      <c r="E35" s="372"/>
      <c r="F35" s="372"/>
      <c r="G35" s="402"/>
      <c r="H35" s="371">
        <f>B40</f>
        <v>0</v>
      </c>
      <c r="I35" s="372"/>
      <c r="J35" s="372"/>
      <c r="K35" s="402"/>
      <c r="L35" s="371">
        <f>B43</f>
        <v>0</v>
      </c>
      <c r="M35" s="372"/>
      <c r="N35" s="372"/>
      <c r="O35" s="402"/>
      <c r="P35" s="371">
        <f>B46</f>
        <v>0</v>
      </c>
      <c r="Q35" s="372"/>
      <c r="R35" s="372"/>
      <c r="S35" s="402"/>
      <c r="T35" s="371">
        <f>B49</f>
        <v>0</v>
      </c>
      <c r="U35" s="372"/>
      <c r="V35" s="372"/>
      <c r="W35" s="373"/>
      <c r="X35" s="343" t="s">
        <v>266</v>
      </c>
      <c r="Y35" s="344"/>
      <c r="Z35" s="344"/>
      <c r="AA35" s="345"/>
    </row>
    <row r="36" spans="2:27" ht="14.25" thickBot="1">
      <c r="B36" s="409"/>
      <c r="C36" s="410"/>
      <c r="D36" s="412">
        <f>B38</f>
        <v>0</v>
      </c>
      <c r="E36" s="356"/>
      <c r="F36" s="356"/>
      <c r="G36" s="403"/>
      <c r="H36" s="355">
        <f>B41</f>
        <v>0</v>
      </c>
      <c r="I36" s="356"/>
      <c r="J36" s="356"/>
      <c r="K36" s="403"/>
      <c r="L36" s="355">
        <f>B44</f>
        <v>0</v>
      </c>
      <c r="M36" s="356"/>
      <c r="N36" s="356"/>
      <c r="O36" s="403"/>
      <c r="P36" s="355">
        <f>B47</f>
        <v>0</v>
      </c>
      <c r="Q36" s="356"/>
      <c r="R36" s="356"/>
      <c r="S36" s="403"/>
      <c r="T36" s="355">
        <f>B50</f>
        <v>0</v>
      </c>
      <c r="U36" s="356"/>
      <c r="V36" s="356"/>
      <c r="W36" s="357"/>
      <c r="X36" s="346" t="s">
        <v>264</v>
      </c>
      <c r="Y36" s="347"/>
      <c r="Z36" s="347"/>
      <c r="AA36" s="348"/>
    </row>
    <row r="37" spans="2:27" ht="13.5">
      <c r="B37" s="57"/>
      <c r="C37" s="37"/>
      <c r="D37" s="388"/>
      <c r="E37" s="389"/>
      <c r="F37" s="389"/>
      <c r="G37" s="390"/>
      <c r="H37" s="75"/>
      <c r="I37" s="77">
        <f>IF(H37="","","-")</f>
      </c>
      <c r="J37" s="66"/>
      <c r="K37" s="386"/>
      <c r="L37" s="75"/>
      <c r="M37" s="81">
        <f aca="true" t="shared" si="6" ref="M37:M42">IF(L37="","","-")</f>
      </c>
      <c r="N37" s="82"/>
      <c r="O37" s="386"/>
      <c r="P37" s="75"/>
      <c r="Q37" s="81">
        <f aca="true" t="shared" si="7" ref="Q37:Q45">IF(P37="","","-")</f>
      </c>
      <c r="R37" s="82"/>
      <c r="S37" s="386"/>
      <c r="T37" s="83"/>
      <c r="U37" s="81">
        <f aca="true" t="shared" si="8" ref="U37:U48">IF(T37="","","-")</f>
      </c>
      <c r="V37" s="66"/>
      <c r="W37" s="396"/>
      <c r="X37" s="349" t="s">
        <v>267</v>
      </c>
      <c r="Y37" s="350"/>
      <c r="Z37" s="350"/>
      <c r="AA37" s="351"/>
    </row>
    <row r="38" spans="2:27" ht="13.5">
      <c r="B38" s="57"/>
      <c r="C38" s="37"/>
      <c r="D38" s="391"/>
      <c r="E38" s="381"/>
      <c r="F38" s="381"/>
      <c r="G38" s="392"/>
      <c r="H38" s="75"/>
      <c r="I38" s="77">
        <f>IF(H38="","","-")</f>
      </c>
      <c r="J38" s="66"/>
      <c r="K38" s="375"/>
      <c r="L38" s="75"/>
      <c r="M38" s="77">
        <f t="shared" si="6"/>
      </c>
      <c r="N38" s="66"/>
      <c r="O38" s="375"/>
      <c r="P38" s="75"/>
      <c r="Q38" s="77">
        <f t="shared" si="7"/>
      </c>
      <c r="R38" s="66"/>
      <c r="S38" s="375"/>
      <c r="T38" s="75"/>
      <c r="U38" s="77">
        <f t="shared" si="8"/>
      </c>
      <c r="V38" s="66"/>
      <c r="W38" s="397"/>
      <c r="X38" s="352"/>
      <c r="Y38" s="353"/>
      <c r="Z38" s="353"/>
      <c r="AA38" s="354"/>
    </row>
    <row r="39" spans="2:27" ht="13.5">
      <c r="B39" s="58"/>
      <c r="C39" s="37"/>
      <c r="D39" s="393"/>
      <c r="E39" s="394"/>
      <c r="F39" s="394"/>
      <c r="G39" s="395"/>
      <c r="H39" s="76"/>
      <c r="I39" s="77">
        <f>IF(H39="","","-")</f>
      </c>
      <c r="J39" s="48"/>
      <c r="K39" s="387"/>
      <c r="L39" s="76"/>
      <c r="M39" s="79">
        <f t="shared" si="6"/>
      </c>
      <c r="N39" s="48"/>
      <c r="O39" s="387"/>
      <c r="P39" s="76"/>
      <c r="Q39" s="79">
        <f t="shared" si="7"/>
      </c>
      <c r="R39" s="48"/>
      <c r="S39" s="387"/>
      <c r="T39" s="76"/>
      <c r="U39" s="79">
        <f t="shared" si="8"/>
      </c>
      <c r="V39" s="48"/>
      <c r="W39" s="398"/>
      <c r="X39" s="369" t="s">
        <v>262</v>
      </c>
      <c r="Y39" s="370"/>
      <c r="Z39" s="358" t="s">
        <v>262</v>
      </c>
      <c r="AA39" s="359"/>
    </row>
    <row r="40" spans="2:27" ht="13.5">
      <c r="B40" s="57"/>
      <c r="C40" s="38"/>
      <c r="D40" s="42">
        <f>IF(J37="","",J37)</f>
      </c>
      <c r="E40" s="77">
        <f aca="true" t="shared" si="9" ref="E40:E51">IF(D40="","","-")</f>
      </c>
      <c r="F40" s="43">
        <f>IF(H37="","",H37)</f>
      </c>
      <c r="G40" s="374">
        <f>IF(K37="","",IF(K37="○","×",IF(K37="×","○")))</f>
      </c>
      <c r="H40" s="377"/>
      <c r="I40" s="378"/>
      <c r="J40" s="378"/>
      <c r="K40" s="399"/>
      <c r="L40" s="45"/>
      <c r="M40" s="77">
        <f t="shared" si="6"/>
      </c>
      <c r="N40" s="66"/>
      <c r="O40" s="375"/>
      <c r="P40" s="45"/>
      <c r="Q40" s="77">
        <f t="shared" si="7"/>
      </c>
      <c r="R40" s="66"/>
      <c r="S40" s="375"/>
      <c r="T40" s="45"/>
      <c r="U40" s="77">
        <f t="shared" si="8"/>
      </c>
      <c r="V40" s="66"/>
      <c r="W40" s="401"/>
      <c r="X40" s="360" t="s">
        <v>267</v>
      </c>
      <c r="Y40" s="361"/>
      <c r="Z40" s="361"/>
      <c r="AA40" s="362"/>
    </row>
    <row r="41" spans="2:27" ht="13.5">
      <c r="B41" s="57"/>
      <c r="C41" s="37"/>
      <c r="D41" s="42">
        <f>IF(J38="","",J38)</f>
      </c>
      <c r="E41" s="77">
        <f t="shared" si="9"/>
      </c>
      <c r="F41" s="43">
        <f>IF(H38="","",H38)</f>
      </c>
      <c r="G41" s="375">
        <f>IF(I38="","",I38)</f>
      </c>
      <c r="H41" s="380"/>
      <c r="I41" s="381"/>
      <c r="J41" s="381"/>
      <c r="K41" s="392"/>
      <c r="L41" s="45"/>
      <c r="M41" s="77">
        <f t="shared" si="6"/>
      </c>
      <c r="N41" s="66"/>
      <c r="O41" s="375"/>
      <c r="P41" s="45"/>
      <c r="Q41" s="77">
        <f t="shared" si="7"/>
      </c>
      <c r="R41" s="66"/>
      <c r="S41" s="375"/>
      <c r="T41" s="45"/>
      <c r="U41" s="77">
        <f t="shared" si="8"/>
      </c>
      <c r="V41" s="66"/>
      <c r="W41" s="397"/>
      <c r="X41" s="352"/>
      <c r="Y41" s="353"/>
      <c r="Z41" s="353"/>
      <c r="AA41" s="354"/>
    </row>
    <row r="42" spans="2:27" ht="13.5">
      <c r="B42" s="58"/>
      <c r="C42" s="39"/>
      <c r="D42" s="46">
        <f>IF(J39="","",J39)</f>
      </c>
      <c r="E42" s="77">
        <f t="shared" si="9"/>
      </c>
      <c r="F42" s="50">
        <f>IF(H39="","",H39)</f>
      </c>
      <c r="G42" s="387">
        <f>IF(I39="","",I39)</f>
      </c>
      <c r="H42" s="400"/>
      <c r="I42" s="394"/>
      <c r="J42" s="394"/>
      <c r="K42" s="395"/>
      <c r="L42" s="49"/>
      <c r="M42" s="77">
        <f t="shared" si="6"/>
      </c>
      <c r="N42" s="50"/>
      <c r="O42" s="387"/>
      <c r="P42" s="49"/>
      <c r="Q42" s="79">
        <f t="shared" si="7"/>
      </c>
      <c r="R42" s="50"/>
      <c r="S42" s="387"/>
      <c r="T42" s="47"/>
      <c r="U42" s="79">
        <f t="shared" si="8"/>
      </c>
      <c r="V42" s="48"/>
      <c r="W42" s="398"/>
      <c r="X42" s="363" t="s">
        <v>262</v>
      </c>
      <c r="Y42" s="364"/>
      <c r="Z42" s="365" t="s">
        <v>262</v>
      </c>
      <c r="AA42" s="366"/>
    </row>
    <row r="43" spans="2:27" ht="13.5">
      <c r="B43" s="55"/>
      <c r="C43" s="37"/>
      <c r="D43" s="42">
        <f>IF(N37="","",N37)</f>
      </c>
      <c r="E43" s="78">
        <f t="shared" si="9"/>
      </c>
      <c r="F43" s="43">
        <f>IF(L37="","",L37)</f>
      </c>
      <c r="G43" s="374">
        <f>IF(O37="","",IF(O37="○","×",IF(O37="×","○")))</f>
      </c>
      <c r="H43" s="51">
        <f>IF(N40="","",N40)</f>
      </c>
      <c r="I43" s="77">
        <f aca="true" t="shared" si="10" ref="I43:I51">IF(H43="","","-")</f>
      </c>
      <c r="J43" s="43">
        <f>IF(L40="","",L40)</f>
      </c>
      <c r="K43" s="374">
        <f>IF(O40="","",IF(O40="○","×",IF(O40="×","○")))</f>
      </c>
      <c r="L43" s="377"/>
      <c r="M43" s="378"/>
      <c r="N43" s="378"/>
      <c r="O43" s="399"/>
      <c r="P43" s="51"/>
      <c r="Q43" s="77">
        <f t="shared" si="7"/>
      </c>
      <c r="R43" s="43"/>
      <c r="S43" s="374"/>
      <c r="T43" s="45"/>
      <c r="U43" s="77">
        <f t="shared" si="8"/>
      </c>
      <c r="V43" s="66"/>
      <c r="W43" s="401"/>
      <c r="X43" s="352" t="s">
        <v>267</v>
      </c>
      <c r="Y43" s="353"/>
      <c r="Z43" s="353"/>
      <c r="AA43" s="354"/>
    </row>
    <row r="44" spans="2:27" ht="13.5">
      <c r="B44" s="55"/>
      <c r="C44" s="37"/>
      <c r="D44" s="42">
        <f>IF(N38="","",N38)</f>
      </c>
      <c r="E44" s="77">
        <f t="shared" si="9"/>
      </c>
      <c r="F44" s="43">
        <f>IF(L38="","",L38)</f>
      </c>
      <c r="G44" s="375">
        <f>IF(I41="","",I41)</f>
      </c>
      <c r="H44" s="51">
        <f>IF(N41="","",N41)</f>
      </c>
      <c r="I44" s="77">
        <f t="shared" si="10"/>
      </c>
      <c r="J44" s="43">
        <f>IF(L41="","",L41)</f>
      </c>
      <c r="K44" s="375">
        <f>IF(M41="","",M41)</f>
      </c>
      <c r="L44" s="380"/>
      <c r="M44" s="381"/>
      <c r="N44" s="381"/>
      <c r="O44" s="392"/>
      <c r="P44" s="51"/>
      <c r="Q44" s="77">
        <f t="shared" si="7"/>
      </c>
      <c r="R44" s="43"/>
      <c r="S44" s="375"/>
      <c r="T44" s="45"/>
      <c r="U44" s="77">
        <f t="shared" si="8"/>
      </c>
      <c r="V44" s="66"/>
      <c r="W44" s="397"/>
      <c r="X44" s="352"/>
      <c r="Y44" s="353"/>
      <c r="Z44" s="353"/>
      <c r="AA44" s="354"/>
    </row>
    <row r="45" spans="2:27" ht="13.5">
      <c r="B45" s="55"/>
      <c r="C45" s="37"/>
      <c r="D45" s="42">
        <f>IF(N39="","",N39)</f>
      </c>
      <c r="E45" s="77">
        <f t="shared" si="9"/>
      </c>
      <c r="F45" s="43">
        <f>IF(L39="","",L39)</f>
      </c>
      <c r="G45" s="375">
        <f>IF(I42="","",I42)</f>
      </c>
      <c r="H45" s="51">
        <f>IF(N42="","",N42)</f>
      </c>
      <c r="I45" s="77">
        <f t="shared" si="10"/>
      </c>
      <c r="J45" s="43">
        <f>IF(L42="","",L42)</f>
      </c>
      <c r="K45" s="375">
        <f>IF(M42="","",M42)</f>
      </c>
      <c r="L45" s="380"/>
      <c r="M45" s="381"/>
      <c r="N45" s="381"/>
      <c r="O45" s="392"/>
      <c r="P45" s="51"/>
      <c r="Q45" s="77">
        <f t="shared" si="7"/>
      </c>
      <c r="R45" s="43"/>
      <c r="S45" s="375"/>
      <c r="T45" s="51"/>
      <c r="U45" s="77">
        <f t="shared" si="8"/>
      </c>
      <c r="V45" s="43"/>
      <c r="W45" s="397"/>
      <c r="X45" s="369" t="s">
        <v>262</v>
      </c>
      <c r="Y45" s="370"/>
      <c r="Z45" s="358" t="s">
        <v>262</v>
      </c>
      <c r="AA45" s="359"/>
    </row>
    <row r="46" spans="2:27" ht="13.5">
      <c r="B46" s="74"/>
      <c r="C46" s="38"/>
      <c r="D46" s="59">
        <f>IF(R37="","",R37)</f>
      </c>
      <c r="E46" s="78">
        <f t="shared" si="9"/>
      </c>
      <c r="F46" s="53">
        <f>IF(P37="","",P37)</f>
      </c>
      <c r="G46" s="374">
        <f>IF(S37="","",IF(S37="○","×",IF(S37="×","○")))</f>
      </c>
      <c r="H46" s="54">
        <f>IF(R40="","",R40)</f>
      </c>
      <c r="I46" s="78">
        <f t="shared" si="10"/>
      </c>
      <c r="J46" s="53">
        <f>IF(P40="","",P40)</f>
      </c>
      <c r="K46" s="374">
        <f>IF(S40="","",IF(S40="○","×",IF(S40="×","○")))</f>
      </c>
      <c r="L46" s="84">
        <f>IF(R43="","",R43)</f>
      </c>
      <c r="M46" s="78">
        <f aca="true" t="shared" si="11" ref="M46:M51">IF(L46="","","-")</f>
      </c>
      <c r="N46" s="85">
        <f>IF(P43="","",P43)</f>
      </c>
      <c r="O46" s="374">
        <f>IF(S43="","",IF(S43="○","×",IF(S43="×","○")))</f>
      </c>
      <c r="P46" s="377"/>
      <c r="Q46" s="378"/>
      <c r="R46" s="378"/>
      <c r="S46" s="399"/>
      <c r="T46" s="84"/>
      <c r="U46" s="78">
        <f t="shared" si="8"/>
      </c>
      <c r="V46" s="85"/>
      <c r="W46" s="401"/>
      <c r="X46" s="360" t="s">
        <v>267</v>
      </c>
      <c r="Y46" s="361"/>
      <c r="Z46" s="361"/>
      <c r="AA46" s="362"/>
    </row>
    <row r="47" spans="2:27" ht="13.5">
      <c r="B47" s="55"/>
      <c r="C47" s="37"/>
      <c r="D47" s="42">
        <f>IF(R38="","",R38)</f>
      </c>
      <c r="E47" s="77">
        <f t="shared" si="9"/>
      </c>
      <c r="F47" s="43">
        <f>IF(P38="","",P38)</f>
      </c>
      <c r="G47" s="375">
        <f>IF(I44="","",I44)</f>
      </c>
      <c r="H47" s="51">
        <f>IF(R41="","",R41)</f>
      </c>
      <c r="I47" s="77">
        <f t="shared" si="10"/>
      </c>
      <c r="J47" s="43">
        <f>IF(P41="","",P41)</f>
      </c>
      <c r="K47" s="375">
        <f>IF(M44="","",M44)</f>
      </c>
      <c r="L47" s="45">
        <f>IF(R44="","",R44)</f>
      </c>
      <c r="M47" s="77">
        <f t="shared" si="11"/>
      </c>
      <c r="N47" s="66">
        <f>IF(P44="","",P44)</f>
      </c>
      <c r="O47" s="375">
        <f>IF(Q44="","",Q44)</f>
      </c>
      <c r="P47" s="380"/>
      <c r="Q47" s="381"/>
      <c r="R47" s="381"/>
      <c r="S47" s="392"/>
      <c r="T47" s="45"/>
      <c r="U47" s="77">
        <f t="shared" si="8"/>
      </c>
      <c r="V47" s="66"/>
      <c r="W47" s="397"/>
      <c r="X47" s="352"/>
      <c r="Y47" s="353"/>
      <c r="Z47" s="353"/>
      <c r="AA47" s="354"/>
    </row>
    <row r="48" spans="2:27" ht="13.5">
      <c r="B48" s="58"/>
      <c r="C48" s="39"/>
      <c r="D48" s="46">
        <f>IF(R39="","",R39)</f>
      </c>
      <c r="E48" s="79">
        <f t="shared" si="9"/>
      </c>
      <c r="F48" s="50">
        <f>IF(P39="","",P39)</f>
      </c>
      <c r="G48" s="387">
        <f>IF(I45="","",I45)</f>
      </c>
      <c r="H48" s="49">
        <f>IF(R42="","",R42)</f>
      </c>
      <c r="I48" s="79">
        <f t="shared" si="10"/>
      </c>
      <c r="J48" s="50">
        <f>IF(P42="","",P42)</f>
      </c>
      <c r="K48" s="387">
        <f>IF(M45="","",M45)</f>
      </c>
      <c r="L48" s="49">
        <f>IF(R45="","",R45)</f>
      </c>
      <c r="M48" s="79">
        <f t="shared" si="11"/>
      </c>
      <c r="N48" s="50">
        <f>IF(P45="","",P45)</f>
      </c>
      <c r="O48" s="387">
        <f>IF(Q45="","",Q45)</f>
      </c>
      <c r="P48" s="400"/>
      <c r="Q48" s="394"/>
      <c r="R48" s="394"/>
      <c r="S48" s="395"/>
      <c r="T48" s="49"/>
      <c r="U48" s="79">
        <f t="shared" si="8"/>
      </c>
      <c r="V48" s="50"/>
      <c r="W48" s="398"/>
      <c r="X48" s="363" t="s">
        <v>262</v>
      </c>
      <c r="Y48" s="364"/>
      <c r="Z48" s="365" t="s">
        <v>262</v>
      </c>
      <c r="AA48" s="366"/>
    </row>
    <row r="49" spans="2:27" ht="13.5">
      <c r="B49" s="57"/>
      <c r="C49" s="37"/>
      <c r="D49" s="42">
        <f>IF(V37="","",V37)</f>
      </c>
      <c r="E49" s="77">
        <f t="shared" si="9"/>
      </c>
      <c r="F49" s="43">
        <f>IF(T37="","",T37)</f>
      </c>
      <c r="G49" s="375">
        <f>IF(W37="","",IF(W37="○","×",IF(W37="×","○")))</f>
      </c>
      <c r="H49" s="51">
        <f>IF(V40="","",V40)</f>
      </c>
      <c r="I49" s="77">
        <f t="shared" si="10"/>
      </c>
      <c r="J49" s="43">
        <f>IF(T40="","",T40)</f>
      </c>
      <c r="K49" s="375">
        <f>IF(W40="","",IF(W40="○","×",IF(W40="×","○")))</f>
      </c>
      <c r="L49" s="51">
        <f>IF(V43="","",V43)</f>
      </c>
      <c r="M49" s="77">
        <f t="shared" si="11"/>
      </c>
      <c r="N49" s="43">
        <f>IF(T43="","",T43)</f>
      </c>
      <c r="O49" s="375">
        <f>IF(W43="","",IF(W43="○","×",IF(W43="×","○")))</f>
      </c>
      <c r="P49" s="51">
        <f>IF(V46="","",V46)</f>
      </c>
      <c r="Q49" s="77">
        <f>IF(P49="","","-")</f>
      </c>
      <c r="R49" s="43">
        <f>IF(T46="","",T46)</f>
      </c>
      <c r="S49" s="375">
        <f>IF(W46="","",IF(W46="○","×",IF(W46="×","○")))</f>
      </c>
      <c r="T49" s="380"/>
      <c r="U49" s="381"/>
      <c r="V49" s="381"/>
      <c r="W49" s="382"/>
      <c r="X49" s="352" t="s">
        <v>267</v>
      </c>
      <c r="Y49" s="353"/>
      <c r="Z49" s="353"/>
      <c r="AA49" s="354"/>
    </row>
    <row r="50" spans="2:27" ht="13.5">
      <c r="B50" s="57"/>
      <c r="C50" s="37"/>
      <c r="D50" s="42">
        <f>IF(V38="","",V38)</f>
      </c>
      <c r="E50" s="77">
        <f t="shared" si="9"/>
      </c>
      <c r="F50" s="43">
        <f>IF(T38="","",T38)</f>
      </c>
      <c r="G50" s="375">
        <f>IF(I47="","",I47)</f>
      </c>
      <c r="H50" s="51">
        <f>IF(V41="","",V41)</f>
      </c>
      <c r="I50" s="77">
        <f t="shared" si="10"/>
      </c>
      <c r="J50" s="43">
        <f>IF(T41="","",T41)</f>
      </c>
      <c r="K50" s="375">
        <f>IF(M47="","",M47)</f>
      </c>
      <c r="L50" s="51">
        <f>IF(V44="","",V44)</f>
      </c>
      <c r="M50" s="77">
        <f t="shared" si="11"/>
      </c>
      <c r="N50" s="43">
        <f>IF(T44="","",T44)</f>
      </c>
      <c r="O50" s="375">
        <f>IF(Q47="","",Q47)</f>
      </c>
      <c r="P50" s="51">
        <f>IF(V47="","",V47)</f>
      </c>
      <c r="Q50" s="77">
        <f>IF(P50="","","-")</f>
      </c>
      <c r="R50" s="43">
        <f>IF(T47="","",T47)</f>
      </c>
      <c r="S50" s="375">
        <f>IF(U47="","",U47)</f>
      </c>
      <c r="T50" s="380"/>
      <c r="U50" s="381"/>
      <c r="V50" s="381"/>
      <c r="W50" s="382"/>
      <c r="X50" s="352"/>
      <c r="Y50" s="353"/>
      <c r="Z50" s="353"/>
      <c r="AA50" s="354"/>
    </row>
    <row r="51" spans="2:27" ht="14.25" thickBot="1">
      <c r="B51" s="56"/>
      <c r="C51" s="60"/>
      <c r="D51" s="44">
        <f>IF(V39="","",V39)</f>
      </c>
      <c r="E51" s="80">
        <f t="shared" si="9"/>
      </c>
      <c r="F51" s="41">
        <f>IF(T39="","",T39)</f>
      </c>
      <c r="G51" s="376">
        <f>IF(I48="","",I48)</f>
      </c>
      <c r="H51" s="52">
        <f>IF(V42="","",V42)</f>
      </c>
      <c r="I51" s="80">
        <f t="shared" si="10"/>
      </c>
      <c r="J51" s="41">
        <f>IF(T42="","",T42)</f>
      </c>
      <c r="K51" s="376">
        <f>IF(M48="","",M48)</f>
      </c>
      <c r="L51" s="52">
        <f>IF(V45="","",V45)</f>
      </c>
      <c r="M51" s="80">
        <f t="shared" si="11"/>
      </c>
      <c r="N51" s="41">
        <f>IF(T45="","",T45)</f>
      </c>
      <c r="O51" s="376">
        <f>IF(Q48="","",Q48)</f>
      </c>
      <c r="P51" s="52">
        <f>IF(V48="","",V48)</f>
      </c>
      <c r="Q51" s="80">
        <f>IF(P51="","","-")</f>
      </c>
      <c r="R51" s="41">
        <f>IF(T48="","",T48)</f>
      </c>
      <c r="S51" s="376">
        <f>IF(U48="","",U48)</f>
      </c>
      <c r="T51" s="383"/>
      <c r="U51" s="384"/>
      <c r="V51" s="384"/>
      <c r="W51" s="385"/>
      <c r="X51" s="367" t="s">
        <v>262</v>
      </c>
      <c r="Y51" s="368"/>
      <c r="Z51" s="341" t="s">
        <v>262</v>
      </c>
      <c r="AA51" s="342"/>
    </row>
    <row r="53" ht="14.25" thickBot="1"/>
    <row r="54" spans="2:31" ht="13.5">
      <c r="B54" s="407" t="s">
        <v>108</v>
      </c>
      <c r="C54" s="408"/>
      <c r="D54" s="411">
        <f>B56</f>
        <v>0</v>
      </c>
      <c r="E54" s="372"/>
      <c r="F54" s="372"/>
      <c r="G54" s="402"/>
      <c r="H54" s="371">
        <f>B59</f>
        <v>0</v>
      </c>
      <c r="I54" s="372"/>
      <c r="J54" s="372"/>
      <c r="K54" s="402"/>
      <c r="L54" s="371">
        <f>B62</f>
        <v>0</v>
      </c>
      <c r="M54" s="372"/>
      <c r="N54" s="372"/>
      <c r="O54" s="402"/>
      <c r="P54" s="371">
        <f>B65</f>
        <v>0</v>
      </c>
      <c r="Q54" s="372"/>
      <c r="R54" s="372"/>
      <c r="S54" s="402"/>
      <c r="T54" s="371">
        <f>B68</f>
        <v>0</v>
      </c>
      <c r="U54" s="372"/>
      <c r="V54" s="372"/>
      <c r="W54" s="402"/>
      <c r="X54" s="371">
        <f>B71</f>
        <v>0</v>
      </c>
      <c r="Y54" s="372"/>
      <c r="Z54" s="372"/>
      <c r="AA54" s="373"/>
      <c r="AB54" s="343" t="s">
        <v>266</v>
      </c>
      <c r="AC54" s="344"/>
      <c r="AD54" s="344"/>
      <c r="AE54" s="345"/>
    </row>
    <row r="55" spans="2:31" ht="14.25" thickBot="1">
      <c r="B55" s="409"/>
      <c r="C55" s="410"/>
      <c r="D55" s="412">
        <f>B57</f>
        <v>0</v>
      </c>
      <c r="E55" s="356"/>
      <c r="F55" s="356"/>
      <c r="G55" s="403"/>
      <c r="H55" s="355">
        <f>B60</f>
        <v>0</v>
      </c>
      <c r="I55" s="356"/>
      <c r="J55" s="356"/>
      <c r="K55" s="403"/>
      <c r="L55" s="355">
        <f>B63</f>
        <v>0</v>
      </c>
      <c r="M55" s="356"/>
      <c r="N55" s="356"/>
      <c r="O55" s="403"/>
      <c r="P55" s="355">
        <f>B66</f>
        <v>0</v>
      </c>
      <c r="Q55" s="356"/>
      <c r="R55" s="356"/>
      <c r="S55" s="403"/>
      <c r="T55" s="355">
        <f>B69</f>
        <v>0</v>
      </c>
      <c r="U55" s="356"/>
      <c r="V55" s="356"/>
      <c r="W55" s="403"/>
      <c r="X55" s="355">
        <f>B72</f>
        <v>0</v>
      </c>
      <c r="Y55" s="356"/>
      <c r="Z55" s="356"/>
      <c r="AA55" s="357"/>
      <c r="AB55" s="346" t="s">
        <v>264</v>
      </c>
      <c r="AC55" s="347"/>
      <c r="AD55" s="347"/>
      <c r="AE55" s="348"/>
    </row>
    <row r="56" spans="2:31" ht="13.5">
      <c r="B56" s="57"/>
      <c r="C56" s="37"/>
      <c r="D56" s="388"/>
      <c r="E56" s="389"/>
      <c r="F56" s="389"/>
      <c r="G56" s="390"/>
      <c r="H56" s="51"/>
      <c r="I56" s="77">
        <f>IF(H56="","","-")</f>
      </c>
      <c r="J56" s="66"/>
      <c r="K56" s="386"/>
      <c r="L56" s="75"/>
      <c r="M56" s="81">
        <f aca="true" t="shared" si="12" ref="M56:M61">IF(L56="","","-")</f>
      </c>
      <c r="N56" s="82"/>
      <c r="O56" s="386"/>
      <c r="P56" s="75"/>
      <c r="Q56" s="81">
        <f aca="true" t="shared" si="13" ref="Q56:Q64">IF(P56="","","-")</f>
      </c>
      <c r="R56" s="82"/>
      <c r="S56" s="386"/>
      <c r="T56" s="75"/>
      <c r="U56" s="81">
        <f aca="true" t="shared" si="14" ref="U56:U67">IF(T56="","","-")</f>
      </c>
      <c r="V56" s="82"/>
      <c r="W56" s="386"/>
      <c r="X56" s="83"/>
      <c r="Y56" s="81">
        <f aca="true" t="shared" si="15" ref="Y56:Y70">IF(X56="","","-")</f>
      </c>
      <c r="Z56" s="66"/>
      <c r="AA56" s="396"/>
      <c r="AB56" s="349" t="s">
        <v>267</v>
      </c>
      <c r="AC56" s="350"/>
      <c r="AD56" s="350"/>
      <c r="AE56" s="351"/>
    </row>
    <row r="57" spans="2:31" ht="13.5">
      <c r="B57" s="57"/>
      <c r="C57" s="37"/>
      <c r="D57" s="391"/>
      <c r="E57" s="381"/>
      <c r="F57" s="381"/>
      <c r="G57" s="392"/>
      <c r="H57" s="51"/>
      <c r="I57" s="77">
        <f>IF(H57="","","-")</f>
      </c>
      <c r="J57" s="66"/>
      <c r="K57" s="375"/>
      <c r="L57" s="75"/>
      <c r="M57" s="77">
        <f t="shared" si="12"/>
      </c>
      <c r="N57" s="66"/>
      <c r="O57" s="375"/>
      <c r="P57" s="75"/>
      <c r="Q57" s="77">
        <f t="shared" si="13"/>
      </c>
      <c r="R57" s="66"/>
      <c r="S57" s="375"/>
      <c r="T57" s="75"/>
      <c r="U57" s="77">
        <f t="shared" si="14"/>
      </c>
      <c r="V57" s="66"/>
      <c r="W57" s="375"/>
      <c r="X57" s="75"/>
      <c r="Y57" s="77">
        <f t="shared" si="15"/>
      </c>
      <c r="Z57" s="66"/>
      <c r="AA57" s="397"/>
      <c r="AB57" s="352"/>
      <c r="AC57" s="353"/>
      <c r="AD57" s="353"/>
      <c r="AE57" s="354"/>
    </row>
    <row r="58" spans="2:31" ht="13.5">
      <c r="B58" s="58"/>
      <c r="C58" s="37"/>
      <c r="D58" s="393"/>
      <c r="E58" s="394"/>
      <c r="F58" s="394"/>
      <c r="G58" s="395"/>
      <c r="H58" s="49"/>
      <c r="I58" s="77">
        <f>IF(H58="","","-")</f>
      </c>
      <c r="J58" s="48"/>
      <c r="K58" s="387"/>
      <c r="L58" s="76"/>
      <c r="M58" s="79">
        <f t="shared" si="12"/>
      </c>
      <c r="N58" s="48"/>
      <c r="O58" s="387"/>
      <c r="P58" s="76"/>
      <c r="Q58" s="79">
        <f t="shared" si="13"/>
      </c>
      <c r="R58" s="48"/>
      <c r="S58" s="387"/>
      <c r="T58" s="76"/>
      <c r="U58" s="79">
        <f t="shared" si="14"/>
      </c>
      <c r="V58" s="48"/>
      <c r="W58" s="387"/>
      <c r="X58" s="76"/>
      <c r="Y58" s="79">
        <f t="shared" si="15"/>
      </c>
      <c r="Z58" s="48"/>
      <c r="AA58" s="398"/>
      <c r="AB58" s="363" t="s">
        <v>262</v>
      </c>
      <c r="AC58" s="364"/>
      <c r="AD58" s="358" t="s">
        <v>262</v>
      </c>
      <c r="AE58" s="359"/>
    </row>
    <row r="59" spans="2:31" ht="13.5">
      <c r="B59" s="57"/>
      <c r="C59" s="38"/>
      <c r="D59" s="98">
        <f>IF(J56="","",J56)</f>
      </c>
      <c r="E59" s="86">
        <f aca="true" t="shared" si="16" ref="E59:E73">IF(D59="","","-")</f>
      </c>
      <c r="F59" s="97">
        <f>IF(H56="","",H56)</f>
      </c>
      <c r="G59" s="404">
        <f>IF(K56="","",IF(K56="○","×",IF(K56="×","○")))</f>
      </c>
      <c r="H59" s="377"/>
      <c r="I59" s="378"/>
      <c r="J59" s="378"/>
      <c r="K59" s="399"/>
      <c r="L59" s="45"/>
      <c r="M59" s="77">
        <f t="shared" si="12"/>
      </c>
      <c r="N59" s="66"/>
      <c r="O59" s="375"/>
      <c r="P59" s="45"/>
      <c r="Q59" s="77">
        <f t="shared" si="13"/>
      </c>
      <c r="R59" s="66"/>
      <c r="S59" s="375"/>
      <c r="T59" s="45"/>
      <c r="U59" s="77">
        <f t="shared" si="14"/>
      </c>
      <c r="V59" s="66"/>
      <c r="W59" s="375"/>
      <c r="X59" s="45"/>
      <c r="Y59" s="77">
        <f t="shared" si="15"/>
      </c>
      <c r="Z59" s="66"/>
      <c r="AA59" s="401"/>
      <c r="AB59" s="360" t="s">
        <v>267</v>
      </c>
      <c r="AC59" s="361"/>
      <c r="AD59" s="361"/>
      <c r="AE59" s="362"/>
    </row>
    <row r="60" spans="2:31" ht="13.5">
      <c r="B60" s="57"/>
      <c r="C60" s="37"/>
      <c r="D60" s="98">
        <f>IF(J57="","",J57)</f>
      </c>
      <c r="E60" s="86">
        <f t="shared" si="16"/>
      </c>
      <c r="F60" s="97">
        <f>IF(H57="","",H57)</f>
      </c>
      <c r="G60" s="405">
        <f aca="true" t="shared" si="17" ref="G60:G73">IF(I57="","",I57)</f>
      </c>
      <c r="H60" s="380"/>
      <c r="I60" s="381"/>
      <c r="J60" s="381"/>
      <c r="K60" s="392"/>
      <c r="L60" s="45"/>
      <c r="M60" s="77">
        <f t="shared" si="12"/>
      </c>
      <c r="N60" s="66"/>
      <c r="O60" s="375"/>
      <c r="P60" s="45"/>
      <c r="Q60" s="77">
        <f t="shared" si="13"/>
      </c>
      <c r="R60" s="66"/>
      <c r="S60" s="375"/>
      <c r="T60" s="45"/>
      <c r="U60" s="77">
        <f t="shared" si="14"/>
      </c>
      <c r="V60" s="66"/>
      <c r="W60" s="375"/>
      <c r="X60" s="45"/>
      <c r="Y60" s="77">
        <f t="shared" si="15"/>
      </c>
      <c r="Z60" s="66"/>
      <c r="AA60" s="397"/>
      <c r="AB60" s="352"/>
      <c r="AC60" s="353"/>
      <c r="AD60" s="353"/>
      <c r="AE60" s="354"/>
    </row>
    <row r="61" spans="2:31" ht="13.5">
      <c r="B61" s="58"/>
      <c r="C61" s="39"/>
      <c r="D61" s="99">
        <f>IF(J58="","",J58)</f>
      </c>
      <c r="E61" s="86">
        <f t="shared" si="16"/>
      </c>
      <c r="F61" s="102">
        <f>IF(H58="","",H58)</f>
      </c>
      <c r="G61" s="406">
        <f t="shared" si="17"/>
      </c>
      <c r="H61" s="400"/>
      <c r="I61" s="394"/>
      <c r="J61" s="394"/>
      <c r="K61" s="395"/>
      <c r="L61" s="49"/>
      <c r="M61" s="77">
        <f t="shared" si="12"/>
      </c>
      <c r="N61" s="48"/>
      <c r="O61" s="387"/>
      <c r="P61" s="49"/>
      <c r="Q61" s="79">
        <f t="shared" si="13"/>
      </c>
      <c r="R61" s="48"/>
      <c r="S61" s="387"/>
      <c r="T61" s="49"/>
      <c r="U61" s="79">
        <f t="shared" si="14"/>
      </c>
      <c r="V61" s="48"/>
      <c r="W61" s="387"/>
      <c r="X61" s="47"/>
      <c r="Y61" s="79">
        <f t="shared" si="15"/>
      </c>
      <c r="Z61" s="48"/>
      <c r="AA61" s="398"/>
      <c r="AB61" s="363" t="s">
        <v>262</v>
      </c>
      <c r="AC61" s="364"/>
      <c r="AD61" s="365" t="s">
        <v>262</v>
      </c>
      <c r="AE61" s="366"/>
    </row>
    <row r="62" spans="2:31" ht="13.5">
      <c r="B62" s="55"/>
      <c r="C62" s="37"/>
      <c r="D62" s="98">
        <f>IF(N56="","",N56)</f>
      </c>
      <c r="E62" s="87">
        <f t="shared" si="16"/>
      </c>
      <c r="F62" s="97">
        <f>IF(L56="","",L56)</f>
      </c>
      <c r="G62" s="404">
        <f>IF(O56="","",IF(O56="○","×",IF(O56="×","○")))</f>
      </c>
      <c r="H62" s="90">
        <f>IF(N59="","",N59)</f>
      </c>
      <c r="I62" s="86">
        <f aca="true" t="shared" si="18" ref="I62:I73">IF(H62="","","-")</f>
      </c>
      <c r="J62" s="97">
        <f>IF(L59="","",L59)</f>
      </c>
      <c r="K62" s="404">
        <f>IF(O59="","",IF(O59="○","×",IF(O59="×","○")))</f>
      </c>
      <c r="L62" s="377"/>
      <c r="M62" s="378"/>
      <c r="N62" s="378"/>
      <c r="O62" s="399"/>
      <c r="P62" s="51"/>
      <c r="Q62" s="77">
        <f t="shared" si="13"/>
      </c>
      <c r="R62" s="66"/>
      <c r="S62" s="374"/>
      <c r="T62" s="51"/>
      <c r="U62" s="77">
        <f t="shared" si="14"/>
      </c>
      <c r="V62" s="66"/>
      <c r="W62" s="374"/>
      <c r="X62" s="45"/>
      <c r="Y62" s="77">
        <f t="shared" si="15"/>
      </c>
      <c r="Z62" s="66"/>
      <c r="AA62" s="401"/>
      <c r="AB62" s="352" t="s">
        <v>267</v>
      </c>
      <c r="AC62" s="353"/>
      <c r="AD62" s="353"/>
      <c r="AE62" s="354"/>
    </row>
    <row r="63" spans="2:31" ht="13.5">
      <c r="B63" s="55"/>
      <c r="C63" s="37"/>
      <c r="D63" s="98">
        <f>IF(N57="","",N57)</f>
      </c>
      <c r="E63" s="86">
        <f t="shared" si="16"/>
      </c>
      <c r="F63" s="97">
        <f>IF(L57="","",L57)</f>
      </c>
      <c r="G63" s="405">
        <f t="shared" si="17"/>
      </c>
      <c r="H63" s="90">
        <f>IF(N60="","",N60)</f>
      </c>
      <c r="I63" s="86">
        <f t="shared" si="18"/>
      </c>
      <c r="J63" s="97">
        <f>IF(L60="","",L60)</f>
      </c>
      <c r="K63" s="405">
        <f>IF(M60="","",M60)</f>
      </c>
      <c r="L63" s="380"/>
      <c r="M63" s="381"/>
      <c r="N63" s="381"/>
      <c r="O63" s="392"/>
      <c r="P63" s="51"/>
      <c r="Q63" s="77">
        <f t="shared" si="13"/>
      </c>
      <c r="R63" s="66"/>
      <c r="S63" s="375"/>
      <c r="T63" s="51"/>
      <c r="U63" s="77">
        <f t="shared" si="14"/>
      </c>
      <c r="V63" s="66"/>
      <c r="W63" s="375"/>
      <c r="X63" s="45"/>
      <c r="Y63" s="77">
        <f t="shared" si="15"/>
      </c>
      <c r="Z63" s="66"/>
      <c r="AA63" s="397"/>
      <c r="AB63" s="352"/>
      <c r="AC63" s="353"/>
      <c r="AD63" s="353"/>
      <c r="AE63" s="354"/>
    </row>
    <row r="64" spans="2:31" ht="13.5">
      <c r="B64" s="55"/>
      <c r="C64" s="37"/>
      <c r="D64" s="98">
        <f>IF(N58="","",N58)</f>
      </c>
      <c r="E64" s="86">
        <f t="shared" si="16"/>
      </c>
      <c r="F64" s="97">
        <f>IF(L58="","",L58)</f>
      </c>
      <c r="G64" s="405">
        <f t="shared" si="17"/>
      </c>
      <c r="H64" s="90">
        <f>IF(N61="","",N61)</f>
      </c>
      <c r="I64" s="86">
        <f t="shared" si="18"/>
      </c>
      <c r="J64" s="97">
        <f>IF(L61="","",L61)</f>
      </c>
      <c r="K64" s="405">
        <f>IF(M61="","",M61)</f>
      </c>
      <c r="L64" s="380"/>
      <c r="M64" s="381"/>
      <c r="N64" s="381"/>
      <c r="O64" s="392"/>
      <c r="P64" s="51"/>
      <c r="Q64" s="77">
        <f t="shared" si="13"/>
      </c>
      <c r="R64" s="66"/>
      <c r="S64" s="375"/>
      <c r="T64" s="51"/>
      <c r="U64" s="77">
        <f t="shared" si="14"/>
      </c>
      <c r="V64" s="66"/>
      <c r="W64" s="375"/>
      <c r="X64" s="51"/>
      <c r="Y64" s="77">
        <f t="shared" si="15"/>
      </c>
      <c r="Z64" s="66"/>
      <c r="AA64" s="397"/>
      <c r="AB64" s="369" t="s">
        <v>262</v>
      </c>
      <c r="AC64" s="370"/>
      <c r="AD64" s="358" t="s">
        <v>262</v>
      </c>
      <c r="AE64" s="359"/>
    </row>
    <row r="65" spans="2:31" ht="13.5">
      <c r="B65" s="74"/>
      <c r="C65" s="38"/>
      <c r="D65" s="100">
        <f>IF(R56="","",R56)</f>
      </c>
      <c r="E65" s="87">
        <f t="shared" si="16"/>
      </c>
      <c r="F65" s="95">
        <f>IF(P56="","",P56)</f>
      </c>
      <c r="G65" s="404">
        <f>IF(S56="","",IF(S56="○","×",IF(S56="×","○")))</f>
      </c>
      <c r="H65" s="91">
        <f>IF(R59="","",R59)</f>
      </c>
      <c r="I65" s="87">
        <f t="shared" si="18"/>
      </c>
      <c r="J65" s="95">
        <f>IF(P59="","",P59)</f>
      </c>
      <c r="K65" s="404">
        <f>IF(S59="","",IF(S59="○","×",IF(S59="×","○")))</f>
      </c>
      <c r="L65" s="94">
        <f>IF(R62="","",R62)</f>
      </c>
      <c r="M65" s="87">
        <f aca="true" t="shared" si="19" ref="M65:M73">IF(L65="","","-")</f>
      </c>
      <c r="N65" s="95">
        <f>IF(P62="","",P62)</f>
      </c>
      <c r="O65" s="404">
        <f>IF(S62="","",IF(S62="○","×",IF(S62="×","○")))</f>
      </c>
      <c r="P65" s="377"/>
      <c r="Q65" s="378"/>
      <c r="R65" s="378"/>
      <c r="S65" s="399"/>
      <c r="T65" s="84"/>
      <c r="U65" s="78">
        <f t="shared" si="14"/>
      </c>
      <c r="V65" s="85"/>
      <c r="W65" s="374"/>
      <c r="X65" s="84"/>
      <c r="Y65" s="78">
        <f t="shared" si="15"/>
      </c>
      <c r="Z65" s="85"/>
      <c r="AA65" s="401"/>
      <c r="AB65" s="360" t="s">
        <v>267</v>
      </c>
      <c r="AC65" s="361"/>
      <c r="AD65" s="361"/>
      <c r="AE65" s="362"/>
    </row>
    <row r="66" spans="2:31" ht="13.5">
      <c r="B66" s="55"/>
      <c r="C66" s="37"/>
      <c r="D66" s="98">
        <f>IF(R57="","",R57)</f>
      </c>
      <c r="E66" s="86">
        <f t="shared" si="16"/>
      </c>
      <c r="F66" s="97">
        <f>IF(P57="","",P57)</f>
      </c>
      <c r="G66" s="405">
        <f t="shared" si="17"/>
      </c>
      <c r="H66" s="90">
        <f>IF(R60="","",R60)</f>
      </c>
      <c r="I66" s="86">
        <f t="shared" si="18"/>
      </c>
      <c r="J66" s="97">
        <f>IF(P60="","",P60)</f>
      </c>
      <c r="K66" s="405">
        <f>IF(M63="","",M63)</f>
      </c>
      <c r="L66" s="96">
        <f>IF(R63="","",R63)</f>
      </c>
      <c r="M66" s="86">
        <f t="shared" si="19"/>
      </c>
      <c r="N66" s="97">
        <f>IF(P63="","",P63)</f>
      </c>
      <c r="O66" s="405">
        <f>IF(Q63="","",Q63)</f>
      </c>
      <c r="P66" s="380"/>
      <c r="Q66" s="381"/>
      <c r="R66" s="381"/>
      <c r="S66" s="392"/>
      <c r="T66" s="45"/>
      <c r="U66" s="77">
        <f t="shared" si="14"/>
      </c>
      <c r="V66" s="66"/>
      <c r="W66" s="375"/>
      <c r="X66" s="45"/>
      <c r="Y66" s="77">
        <f t="shared" si="15"/>
      </c>
      <c r="Z66" s="66"/>
      <c r="AA66" s="397"/>
      <c r="AB66" s="352"/>
      <c r="AC66" s="353"/>
      <c r="AD66" s="353"/>
      <c r="AE66" s="354"/>
    </row>
    <row r="67" spans="2:31" ht="13.5">
      <c r="B67" s="58"/>
      <c r="C67" s="39"/>
      <c r="D67" s="99">
        <f>IF(R58="","",R58)</f>
      </c>
      <c r="E67" s="88">
        <f t="shared" si="16"/>
      </c>
      <c r="F67" s="102">
        <f>IF(P58="","",P58)</f>
      </c>
      <c r="G67" s="406">
        <f t="shared" si="17"/>
      </c>
      <c r="H67" s="92">
        <f>IF(R61="","",R61)</f>
      </c>
      <c r="I67" s="88">
        <f t="shared" si="18"/>
      </c>
      <c r="J67" s="102">
        <f>IF(P61="","",P61)</f>
      </c>
      <c r="K67" s="406">
        <f>IF(M64="","",M64)</f>
      </c>
      <c r="L67" s="92">
        <f>IF(R64="","",R64)</f>
      </c>
      <c r="M67" s="88">
        <f t="shared" si="19"/>
      </c>
      <c r="N67" s="102">
        <f>IF(P64="","",P64)</f>
      </c>
      <c r="O67" s="406">
        <f>IF(Q64="","",Q64)</f>
      </c>
      <c r="P67" s="400"/>
      <c r="Q67" s="394"/>
      <c r="R67" s="394"/>
      <c r="S67" s="395"/>
      <c r="T67" s="49"/>
      <c r="U67" s="79">
        <f t="shared" si="14"/>
      </c>
      <c r="V67" s="48"/>
      <c r="W67" s="387"/>
      <c r="X67" s="49"/>
      <c r="Y67" s="79">
        <f t="shared" si="15"/>
      </c>
      <c r="Z67" s="48"/>
      <c r="AA67" s="398"/>
      <c r="AB67" s="363" t="s">
        <v>262</v>
      </c>
      <c r="AC67" s="364"/>
      <c r="AD67" s="365" t="s">
        <v>262</v>
      </c>
      <c r="AE67" s="366"/>
    </row>
    <row r="68" spans="2:31" ht="13.5">
      <c r="B68" s="74"/>
      <c r="C68" s="38"/>
      <c r="D68" s="100">
        <f>IF(V56="","",V56)</f>
      </c>
      <c r="E68" s="87">
        <f t="shared" si="16"/>
      </c>
      <c r="F68" s="95">
        <f>IF(T56="","",T56)</f>
      </c>
      <c r="G68" s="404">
        <f>IF(W56="","",IF(W56="○","×",IF(W56="×","○")))</f>
      </c>
      <c r="H68" s="91">
        <f>IF(V59="","",V59)</f>
      </c>
      <c r="I68" s="87">
        <f t="shared" si="18"/>
      </c>
      <c r="J68" s="95">
        <f>IF(T59="","",T59)</f>
      </c>
      <c r="K68" s="404">
        <f>IF(W59="","",IF(W59="○","×",IF(W59="×","○")))</f>
      </c>
      <c r="L68" s="94">
        <f>IF(V62="","",V62)</f>
      </c>
      <c r="M68" s="87">
        <f t="shared" si="19"/>
      </c>
      <c r="N68" s="95">
        <f>IF(T62="","",T62)</f>
      </c>
      <c r="O68" s="404">
        <f>IF(W62="","",IF(W62="○","×",IF(W62="×","○")))</f>
      </c>
      <c r="P68" s="91">
        <f>IF(V65="","",V65)</f>
      </c>
      <c r="Q68" s="87">
        <f aca="true" t="shared" si="20" ref="Q68:Q73">IF(P68="","","-")</f>
      </c>
      <c r="R68" s="95">
        <f>IF(T65="","",T65)</f>
      </c>
      <c r="S68" s="404">
        <f>IF(W65="","",IF(W65="○","×",IF(W65="×","○")))</f>
      </c>
      <c r="T68" s="377"/>
      <c r="U68" s="378"/>
      <c r="V68" s="378"/>
      <c r="W68" s="399"/>
      <c r="X68" s="84"/>
      <c r="Y68" s="78">
        <f t="shared" si="15"/>
      </c>
      <c r="Z68" s="85"/>
      <c r="AA68" s="401"/>
      <c r="AB68" s="352" t="s">
        <v>267</v>
      </c>
      <c r="AC68" s="353"/>
      <c r="AD68" s="353"/>
      <c r="AE68" s="354"/>
    </row>
    <row r="69" spans="2:31" ht="13.5">
      <c r="B69" s="55"/>
      <c r="C69" s="37"/>
      <c r="D69" s="98">
        <f>IF(V57="","",V57)</f>
      </c>
      <c r="E69" s="86">
        <f t="shared" si="16"/>
      </c>
      <c r="F69" s="97">
        <f>IF(T57="","",T57)</f>
      </c>
      <c r="G69" s="405">
        <f t="shared" si="17"/>
      </c>
      <c r="H69" s="90">
        <f>IF(V60="","",V60)</f>
      </c>
      <c r="I69" s="86">
        <f t="shared" si="18"/>
      </c>
      <c r="J69" s="97">
        <f>IF(T60="","",T60)</f>
      </c>
      <c r="K69" s="405">
        <f>IF(M66="","",M66)</f>
      </c>
      <c r="L69" s="96">
        <f>IF(V63="","",V63)</f>
      </c>
      <c r="M69" s="86">
        <f t="shared" si="19"/>
      </c>
      <c r="N69" s="97">
        <f>IF(T63="","",T63)</f>
      </c>
      <c r="O69" s="405">
        <f>IF(Q66="","",Q66)</f>
      </c>
      <c r="P69" s="90">
        <f>IF(V66="","",V66)</f>
      </c>
      <c r="Q69" s="86">
        <f t="shared" si="20"/>
      </c>
      <c r="R69" s="97">
        <f>IF(T66="","",T66)</f>
      </c>
      <c r="S69" s="405">
        <f>IF(U66="","",U66)</f>
      </c>
      <c r="T69" s="380"/>
      <c r="U69" s="381"/>
      <c r="V69" s="381"/>
      <c r="W69" s="392"/>
      <c r="X69" s="45"/>
      <c r="Y69" s="77">
        <f t="shared" si="15"/>
      </c>
      <c r="Z69" s="66"/>
      <c r="AA69" s="397"/>
      <c r="AB69" s="352"/>
      <c r="AC69" s="353"/>
      <c r="AD69" s="353"/>
      <c r="AE69" s="354"/>
    </row>
    <row r="70" spans="2:31" ht="13.5">
      <c r="B70" s="58"/>
      <c r="C70" s="39"/>
      <c r="D70" s="99">
        <f>IF(V58="","",V58)</f>
      </c>
      <c r="E70" s="88">
        <f t="shared" si="16"/>
      </c>
      <c r="F70" s="102">
        <f>IF(T58="","",T58)</f>
      </c>
      <c r="G70" s="406">
        <f t="shared" si="17"/>
      </c>
      <c r="H70" s="92">
        <f>IF(V61="","",V61)</f>
      </c>
      <c r="I70" s="88">
        <f t="shared" si="18"/>
      </c>
      <c r="J70" s="102">
        <f>IF(T61="","",T61)</f>
      </c>
      <c r="K70" s="406">
        <f>IF(M67="","",M67)</f>
      </c>
      <c r="L70" s="92">
        <f>IF(V64="","",V64)</f>
      </c>
      <c r="M70" s="88">
        <f t="shared" si="19"/>
      </c>
      <c r="N70" s="102">
        <f>IF(T64="","",T64)</f>
      </c>
      <c r="O70" s="406">
        <f>IF(Q67="","",Q67)</f>
      </c>
      <c r="P70" s="92">
        <f>IF(V67="","",V67)</f>
      </c>
      <c r="Q70" s="88">
        <f t="shared" si="20"/>
      </c>
      <c r="R70" s="102">
        <f>IF(T67="","",T67)</f>
      </c>
      <c r="S70" s="406">
        <f>IF(U67="","",U67)</f>
      </c>
      <c r="T70" s="400"/>
      <c r="U70" s="394"/>
      <c r="V70" s="394"/>
      <c r="W70" s="395"/>
      <c r="X70" s="49"/>
      <c r="Y70" s="79">
        <f t="shared" si="15"/>
      </c>
      <c r="Z70" s="48"/>
      <c r="AA70" s="398"/>
      <c r="AB70" s="369" t="s">
        <v>262</v>
      </c>
      <c r="AC70" s="370"/>
      <c r="AD70" s="358" t="s">
        <v>262</v>
      </c>
      <c r="AE70" s="359"/>
    </row>
    <row r="71" spans="2:31" ht="13.5">
      <c r="B71" s="57"/>
      <c r="C71" s="37"/>
      <c r="D71" s="98">
        <f>IF(Z56="","",Z56)</f>
      </c>
      <c r="E71" s="86">
        <f t="shared" si="16"/>
      </c>
      <c r="F71" s="97">
        <f>IF(X56="","",X56)</f>
      </c>
      <c r="G71" s="405">
        <f>IF(AA56="","",IF(AA56="○","×",IF(AA56="×","○")))</f>
      </c>
      <c r="H71" s="90">
        <f>IF(Z59="","",Z59)</f>
      </c>
      <c r="I71" s="86">
        <f t="shared" si="18"/>
      </c>
      <c r="J71" s="97">
        <f>IF(X59="","",X59)</f>
      </c>
      <c r="K71" s="405">
        <f>IF(AA59="","",IF(AA59="○","×",IF(AA59="×","○")))</f>
      </c>
      <c r="L71" s="90">
        <f>IF(Z62="","",Z62)</f>
      </c>
      <c r="M71" s="86">
        <f t="shared" si="19"/>
      </c>
      <c r="N71" s="97">
        <f>IF(X62="","",X62)</f>
      </c>
      <c r="O71" s="405">
        <f>IF(AA62="","",IF(AA62="○","×",IF(AA62="×","○")))</f>
      </c>
      <c r="P71" s="90">
        <f>IF(Z65="","",Z65)</f>
      </c>
      <c r="Q71" s="86">
        <f t="shared" si="20"/>
      </c>
      <c r="R71" s="97">
        <f>IF(X65="","",X65)</f>
      </c>
      <c r="S71" s="405">
        <f>IF(AA65="","",IF(AA65="○","×",IF(AA65="×","○")))</f>
      </c>
      <c r="T71" s="90">
        <f>IF(Z68="","",Z68)</f>
      </c>
      <c r="U71" s="86">
        <f>IF(T71="","","-")</f>
      </c>
      <c r="V71" s="97">
        <f>IF(X68="","",X68)</f>
      </c>
      <c r="W71" s="405">
        <f>IF(AA68="","",IF(AA68="○","×",IF(AA68="×","○")))</f>
      </c>
      <c r="X71" s="380"/>
      <c r="Y71" s="381"/>
      <c r="Z71" s="381"/>
      <c r="AA71" s="382"/>
      <c r="AB71" s="360" t="s">
        <v>267</v>
      </c>
      <c r="AC71" s="361"/>
      <c r="AD71" s="361"/>
      <c r="AE71" s="362"/>
    </row>
    <row r="72" spans="2:31" ht="13.5">
      <c r="B72" s="57"/>
      <c r="C72" s="37"/>
      <c r="D72" s="98">
        <f>IF(Z57="","",Z57)</f>
      </c>
      <c r="E72" s="86">
        <f t="shared" si="16"/>
      </c>
      <c r="F72" s="97">
        <f>IF(X57="","",X57)</f>
      </c>
      <c r="G72" s="405">
        <f t="shared" si="17"/>
      </c>
      <c r="H72" s="90">
        <f>IF(Z60="","",Z60)</f>
      </c>
      <c r="I72" s="86">
        <f t="shared" si="18"/>
      </c>
      <c r="J72" s="97">
        <f>IF(X60="","",X60)</f>
      </c>
      <c r="K72" s="405">
        <f>IF(M69="","",M69)</f>
      </c>
      <c r="L72" s="90">
        <f>IF(Z63="","",Z63)</f>
      </c>
      <c r="M72" s="86">
        <f t="shared" si="19"/>
      </c>
      <c r="N72" s="97">
        <f>IF(X63="","",X63)</f>
      </c>
      <c r="O72" s="405">
        <f>IF(Q69="","",Q69)</f>
      </c>
      <c r="P72" s="90">
        <f>IF(Z66="","",Z66)</f>
      </c>
      <c r="Q72" s="86">
        <f t="shared" si="20"/>
      </c>
      <c r="R72" s="97">
        <f>IF(X66="","",X66)</f>
      </c>
      <c r="S72" s="405">
        <f>IF(U69="","",U69)</f>
      </c>
      <c r="T72" s="90">
        <f>IF(Z69="","",Z69)</f>
      </c>
      <c r="U72" s="86">
        <f>IF(T72="","","-")</f>
      </c>
      <c r="V72" s="97">
        <f>IF(X69="","",X69)</f>
      </c>
      <c r="W72" s="405">
        <f>IF(Y69="","",Y69)</f>
      </c>
      <c r="X72" s="380"/>
      <c r="Y72" s="381"/>
      <c r="Z72" s="381"/>
      <c r="AA72" s="382"/>
      <c r="AB72" s="352"/>
      <c r="AC72" s="353"/>
      <c r="AD72" s="353"/>
      <c r="AE72" s="354"/>
    </row>
    <row r="73" spans="2:31" ht="14.25" thickBot="1">
      <c r="B73" s="56"/>
      <c r="C73" s="60"/>
      <c r="D73" s="101">
        <f>IF(Z58="","",Z58)</f>
      </c>
      <c r="E73" s="89">
        <f t="shared" si="16"/>
      </c>
      <c r="F73" s="103">
        <f>IF(X58="","",X58)</f>
      </c>
      <c r="G73" s="413">
        <f t="shared" si="17"/>
      </c>
      <c r="H73" s="93">
        <f>IF(Z61="","",Z61)</f>
      </c>
      <c r="I73" s="89">
        <f t="shared" si="18"/>
      </c>
      <c r="J73" s="103">
        <f>IF(X61="","",X61)</f>
      </c>
      <c r="K73" s="413">
        <f>IF(M70="","",M70)</f>
      </c>
      <c r="L73" s="93">
        <f>IF(Z64="","",Z64)</f>
      </c>
      <c r="M73" s="89">
        <f t="shared" si="19"/>
      </c>
      <c r="N73" s="103">
        <f>IF(X64="","",X64)</f>
      </c>
      <c r="O73" s="413">
        <f>IF(Q70="","",Q70)</f>
      </c>
      <c r="P73" s="93">
        <f>IF(Z67="","",Z67)</f>
      </c>
      <c r="Q73" s="89">
        <f t="shared" si="20"/>
      </c>
      <c r="R73" s="103">
        <f>IF(X67="","",X67)</f>
      </c>
      <c r="S73" s="413">
        <f>IF(U70="","",U70)</f>
      </c>
      <c r="T73" s="93">
        <f>IF(Z70="","",Z70)</f>
      </c>
      <c r="U73" s="89">
        <f>IF(T73="","","-")</f>
      </c>
      <c r="V73" s="103">
        <f>IF(X70="","",X70)</f>
      </c>
      <c r="W73" s="413">
        <f>IF(Y70="","",Y70)</f>
      </c>
      <c r="X73" s="383"/>
      <c r="Y73" s="384"/>
      <c r="Z73" s="384"/>
      <c r="AA73" s="385"/>
      <c r="AB73" s="367" t="s">
        <v>262</v>
      </c>
      <c r="AC73" s="368"/>
      <c r="AD73" s="341" t="s">
        <v>262</v>
      </c>
      <c r="AE73" s="342"/>
    </row>
  </sheetData>
  <mergeCells count="188">
    <mergeCell ref="S26:S28"/>
    <mergeCell ref="B18:C19"/>
    <mergeCell ref="L18:O18"/>
    <mergeCell ref="L19:O19"/>
    <mergeCell ref="P18:S18"/>
    <mergeCell ref="P19:S19"/>
    <mergeCell ref="D18:G18"/>
    <mergeCell ref="D19:G19"/>
    <mergeCell ref="H18:K18"/>
    <mergeCell ref="H19:K19"/>
    <mergeCell ref="T29:W30"/>
    <mergeCell ref="D20:G22"/>
    <mergeCell ref="H23:K25"/>
    <mergeCell ref="L26:O28"/>
    <mergeCell ref="P29:S31"/>
    <mergeCell ref="K20:K22"/>
    <mergeCell ref="O20:O22"/>
    <mergeCell ref="S20:S22"/>
    <mergeCell ref="S23:S25"/>
    <mergeCell ref="O23:O25"/>
    <mergeCell ref="O29:O31"/>
    <mergeCell ref="K29:K31"/>
    <mergeCell ref="G23:G25"/>
    <mergeCell ref="G26:G28"/>
    <mergeCell ref="G29:G31"/>
    <mergeCell ref="K26:K28"/>
    <mergeCell ref="AB70:AC70"/>
    <mergeCell ref="AD70:AE70"/>
    <mergeCell ref="AB71:AE72"/>
    <mergeCell ref="AB73:AC73"/>
    <mergeCell ref="AD73:AE73"/>
    <mergeCell ref="AB65:AE66"/>
    <mergeCell ref="AB67:AC67"/>
    <mergeCell ref="AD67:AE67"/>
    <mergeCell ref="AB68:AE69"/>
    <mergeCell ref="W46:W48"/>
    <mergeCell ref="P35:S35"/>
    <mergeCell ref="P36:S36"/>
    <mergeCell ref="B35:C36"/>
    <mergeCell ref="D35:G35"/>
    <mergeCell ref="H35:K35"/>
    <mergeCell ref="L35:O35"/>
    <mergeCell ref="D36:G36"/>
    <mergeCell ref="H36:K36"/>
    <mergeCell ref="L36:O36"/>
    <mergeCell ref="W56:W58"/>
    <mergeCell ref="K56:K58"/>
    <mergeCell ref="O56:O58"/>
    <mergeCell ref="S56:S58"/>
    <mergeCell ref="B54:C55"/>
    <mergeCell ref="D54:G54"/>
    <mergeCell ref="D56:G58"/>
    <mergeCell ref="P55:S55"/>
    <mergeCell ref="G62:G64"/>
    <mergeCell ref="X55:AA55"/>
    <mergeCell ref="AB55:AE55"/>
    <mergeCell ref="H54:K54"/>
    <mergeCell ref="L54:O54"/>
    <mergeCell ref="P54:S54"/>
    <mergeCell ref="X54:AA54"/>
    <mergeCell ref="D55:G55"/>
    <mergeCell ref="H55:K55"/>
    <mergeCell ref="L55:O55"/>
    <mergeCell ref="AA59:AA61"/>
    <mergeCell ref="AB56:AE57"/>
    <mergeCell ref="AB58:AC58"/>
    <mergeCell ref="AD58:AE58"/>
    <mergeCell ref="AA56:AA58"/>
    <mergeCell ref="AB59:AE60"/>
    <mergeCell ref="AB61:AC61"/>
    <mergeCell ref="AD61:AE61"/>
    <mergeCell ref="G59:G61"/>
    <mergeCell ref="H59:K61"/>
    <mergeCell ref="O59:O61"/>
    <mergeCell ref="S59:S61"/>
    <mergeCell ref="AB62:AE63"/>
    <mergeCell ref="K62:K64"/>
    <mergeCell ref="L62:O64"/>
    <mergeCell ref="S62:S64"/>
    <mergeCell ref="AA62:AA64"/>
    <mergeCell ref="AB64:AC64"/>
    <mergeCell ref="AD64:AE64"/>
    <mergeCell ref="X71:AA73"/>
    <mergeCell ref="W71:W73"/>
    <mergeCell ref="G65:G67"/>
    <mergeCell ref="K65:K67"/>
    <mergeCell ref="O65:O67"/>
    <mergeCell ref="P65:S67"/>
    <mergeCell ref="W65:W67"/>
    <mergeCell ref="AA65:AA67"/>
    <mergeCell ref="G71:G73"/>
    <mergeCell ref="AA68:AA70"/>
    <mergeCell ref="K71:K73"/>
    <mergeCell ref="O71:O73"/>
    <mergeCell ref="S71:S73"/>
    <mergeCell ref="W62:W64"/>
    <mergeCell ref="K68:K70"/>
    <mergeCell ref="O68:O70"/>
    <mergeCell ref="S68:S70"/>
    <mergeCell ref="T68:W70"/>
    <mergeCell ref="B4:C5"/>
    <mergeCell ref="D4:G4"/>
    <mergeCell ref="H4:K4"/>
    <mergeCell ref="L4:O4"/>
    <mergeCell ref="D5:G5"/>
    <mergeCell ref="T55:W55"/>
    <mergeCell ref="G68:G70"/>
    <mergeCell ref="H5:K5"/>
    <mergeCell ref="L5:O5"/>
    <mergeCell ref="P46:S48"/>
    <mergeCell ref="K46:K48"/>
    <mergeCell ref="D6:G8"/>
    <mergeCell ref="K6:K8"/>
    <mergeCell ref="O6:O8"/>
    <mergeCell ref="W59:W61"/>
    <mergeCell ref="Z51:AA51"/>
    <mergeCell ref="AB54:AE54"/>
    <mergeCell ref="S49:S51"/>
    <mergeCell ref="K49:K51"/>
    <mergeCell ref="O49:O51"/>
    <mergeCell ref="T49:W51"/>
    <mergeCell ref="X51:Y51"/>
    <mergeCell ref="T54:W54"/>
    <mergeCell ref="G49:G51"/>
    <mergeCell ref="G46:G48"/>
    <mergeCell ref="O46:O48"/>
    <mergeCell ref="G43:G45"/>
    <mergeCell ref="K43:K45"/>
    <mergeCell ref="L43:O45"/>
    <mergeCell ref="G9:G11"/>
    <mergeCell ref="H9:K11"/>
    <mergeCell ref="O9:O11"/>
    <mergeCell ref="X49:AA50"/>
    <mergeCell ref="W43:W45"/>
    <mergeCell ref="S43:S45"/>
    <mergeCell ref="G40:G42"/>
    <mergeCell ref="H40:K42"/>
    <mergeCell ref="O40:O42"/>
    <mergeCell ref="W40:W42"/>
    <mergeCell ref="Z45:AA45"/>
    <mergeCell ref="X46:AA47"/>
    <mergeCell ref="X48:Y48"/>
    <mergeCell ref="Z48:AA48"/>
    <mergeCell ref="G12:G14"/>
    <mergeCell ref="K12:K14"/>
    <mergeCell ref="L12:O14"/>
    <mergeCell ref="X45:Y45"/>
    <mergeCell ref="S37:S39"/>
    <mergeCell ref="S40:S42"/>
    <mergeCell ref="D37:G39"/>
    <mergeCell ref="K37:K39"/>
    <mergeCell ref="O37:O39"/>
    <mergeCell ref="W37:W39"/>
    <mergeCell ref="X40:AA41"/>
    <mergeCell ref="X42:Y42"/>
    <mergeCell ref="Z42:AA42"/>
    <mergeCell ref="X43:AA44"/>
    <mergeCell ref="T19:W19"/>
    <mergeCell ref="T20:W21"/>
    <mergeCell ref="X39:Y39"/>
    <mergeCell ref="Z39:AA39"/>
    <mergeCell ref="T35:W35"/>
    <mergeCell ref="T31:U31"/>
    <mergeCell ref="T22:U22"/>
    <mergeCell ref="T26:W27"/>
    <mergeCell ref="T28:U28"/>
    <mergeCell ref="V28:W28"/>
    <mergeCell ref="P4:S4"/>
    <mergeCell ref="P5:S5"/>
    <mergeCell ref="P6:S7"/>
    <mergeCell ref="P9:S10"/>
    <mergeCell ref="P8:Q8"/>
    <mergeCell ref="R8:S8"/>
    <mergeCell ref="R11:S11"/>
    <mergeCell ref="P14:Q14"/>
    <mergeCell ref="R14:S14"/>
    <mergeCell ref="T18:W18"/>
    <mergeCell ref="P12:S13"/>
    <mergeCell ref="P11:Q11"/>
    <mergeCell ref="V22:W22"/>
    <mergeCell ref="T23:W24"/>
    <mergeCell ref="T25:U25"/>
    <mergeCell ref="V25:W25"/>
    <mergeCell ref="V31:W31"/>
    <mergeCell ref="X35:AA35"/>
    <mergeCell ref="X36:AA36"/>
    <mergeCell ref="X37:AA38"/>
    <mergeCell ref="T36:W36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3.59765625" style="104" customWidth="1"/>
    <col min="2" max="2" width="8.09765625" style="104" customWidth="1"/>
    <col min="3" max="3" width="7.09765625" style="104" customWidth="1"/>
    <col min="4" max="4" width="2.09765625" style="104" customWidth="1"/>
    <col min="5" max="5" width="7.59765625" style="104" customWidth="1"/>
    <col min="6" max="6" width="2.09765625" style="104" customWidth="1"/>
    <col min="7" max="11" width="8.3984375" style="104" customWidth="1"/>
    <col min="12" max="12" width="2.59765625" style="104" customWidth="1"/>
    <col min="13" max="14" width="8.59765625" style="104" customWidth="1"/>
    <col min="15" max="15" width="7.09765625" style="104" customWidth="1"/>
    <col min="16" max="16" width="7.19921875" style="104" customWidth="1"/>
    <col min="17" max="17" width="18" style="104" customWidth="1"/>
    <col min="18" max="16384" width="9" style="104" customWidth="1"/>
  </cols>
  <sheetData>
    <row r="1" ht="119.25" customHeight="1"/>
    <row r="2" spans="2:17" ht="186" customHeight="1">
      <c r="B2" s="105" t="s">
        <v>280</v>
      </c>
      <c r="C2" s="253" t="s">
        <v>281</v>
      </c>
      <c r="D2" s="106"/>
      <c r="E2" s="254" t="s">
        <v>276</v>
      </c>
      <c r="F2" s="107"/>
      <c r="G2" s="252" t="s">
        <v>282</v>
      </c>
      <c r="H2" s="248" t="s">
        <v>283</v>
      </c>
      <c r="I2" s="248" t="s">
        <v>274</v>
      </c>
      <c r="J2" s="248" t="s">
        <v>273</v>
      </c>
      <c r="K2" s="248" t="s">
        <v>272</v>
      </c>
      <c r="L2" s="110"/>
      <c r="M2" s="251" t="s">
        <v>284</v>
      </c>
      <c r="N2" s="251"/>
      <c r="O2" s="252" t="s">
        <v>285</v>
      </c>
      <c r="P2" s="250" t="s">
        <v>286</v>
      </c>
      <c r="Q2" s="249" t="s">
        <v>279</v>
      </c>
    </row>
    <row r="3" spans="2:17" ht="28.5" customHeight="1">
      <c r="B3" s="108"/>
      <c r="C3" s="253"/>
      <c r="D3" s="106"/>
      <c r="E3" s="254"/>
      <c r="F3" s="107"/>
      <c r="G3" s="252"/>
      <c r="H3" s="248"/>
      <c r="I3" s="248"/>
      <c r="J3" s="248"/>
      <c r="K3" s="248"/>
      <c r="L3" s="110"/>
      <c r="M3" s="111"/>
      <c r="N3" s="111"/>
      <c r="O3" s="252"/>
      <c r="P3" s="250"/>
      <c r="Q3" s="249"/>
    </row>
    <row r="4" spans="2:17" ht="227.25" customHeight="1">
      <c r="B4" s="109" t="s">
        <v>269</v>
      </c>
      <c r="C4" s="253"/>
      <c r="D4" s="106"/>
      <c r="E4" s="254"/>
      <c r="F4" s="107"/>
      <c r="G4" s="252"/>
      <c r="H4" s="248"/>
      <c r="I4" s="248"/>
      <c r="J4" s="248"/>
      <c r="K4" s="248"/>
      <c r="L4" s="110"/>
      <c r="M4" s="112" t="s">
        <v>270</v>
      </c>
      <c r="N4" s="112" t="s">
        <v>269</v>
      </c>
      <c r="O4" s="252"/>
      <c r="P4" s="250"/>
      <c r="Q4" s="249"/>
    </row>
    <row r="5" spans="3:11" ht="15.75" customHeight="1">
      <c r="C5" s="253"/>
      <c r="D5" s="106"/>
      <c r="G5" s="252"/>
      <c r="H5" s="248"/>
      <c r="I5" s="248"/>
      <c r="J5" s="248"/>
      <c r="K5" s="248"/>
    </row>
  </sheetData>
  <mergeCells count="11">
    <mergeCell ref="K2:K5"/>
    <mergeCell ref="J2:J5"/>
    <mergeCell ref="Q2:Q4"/>
    <mergeCell ref="P2:P4"/>
    <mergeCell ref="M2:N2"/>
    <mergeCell ref="O2:O4"/>
    <mergeCell ref="I2:I5"/>
    <mergeCell ref="H2:H5"/>
    <mergeCell ref="G2:G5"/>
    <mergeCell ref="C2:C5"/>
    <mergeCell ref="E2:E4"/>
  </mergeCells>
  <printOptions/>
  <pageMargins left="0.75" right="0.75" top="1" bottom="1" header="0.512" footer="0.512"/>
  <pageSetup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2005-12-04T07:41:23Z</cp:lastPrinted>
  <dcterms:created xsi:type="dcterms:W3CDTF">2003-02-27T14:44:25Z</dcterms:created>
  <dcterms:modified xsi:type="dcterms:W3CDTF">2005-12-04T14:45:19Z</dcterms:modified>
  <cp:category/>
  <cp:version/>
  <cp:contentType/>
  <cp:contentStatus/>
</cp:coreProperties>
</file>